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n03\Documents\ACES\BPP\AC VAF\"/>
    </mc:Choice>
  </mc:AlternateContent>
  <xr:revisionPtr revIDLastSave="0" documentId="13_ncr:1_{7E620E5B-4CE6-4C6F-99B4-288EF762A52B}" xr6:coauthVersionLast="47" xr6:coauthVersionMax="47" xr10:uidLastSave="{00000000-0000-0000-0000-000000000000}"/>
  <bookViews>
    <workbookView xWindow="-120" yWindow="-16320" windowWidth="29040" windowHeight="15720" tabRatio="864" xr2:uid="{52A03B0F-BFE7-4C76-B6AA-7268603AB17E}"/>
  </bookViews>
  <sheets>
    <sheet name="Instruction" sheetId="12" r:id="rId1"/>
    <sheet name="Project Data" sheetId="13" r:id="rId2"/>
    <sheet name="AC VAF Low C" sheetId="16" r:id="rId3"/>
    <sheet name="AC VAF Med C" sheetId="17" r:id="rId4"/>
    <sheet name="AC VAF High C" sheetId="18" r:id="rId5"/>
  </sheets>
  <definedNames>
    <definedName name="_xlnm._FilterDatabase" localSheetId="1" hidden="1">'Project Data'!$E$14:$E$14</definedName>
    <definedName name="_xlnm.Print_Area" localSheetId="1">'Project Data'!$B$1:$P$41</definedName>
    <definedName name="_xlnm.Print_Titles" localSheetId="4">'AC VAF High C'!$1:$9</definedName>
    <definedName name="_xlnm.Print_Titles" localSheetId="2">'AC VAF Low C'!$1:$9</definedName>
    <definedName name="_xlnm.Print_Titles" localSheetId="3">'AC VAF Med C'!$1:$9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3" l="1"/>
  <c r="C34" i="13"/>
  <c r="C35" i="13"/>
  <c r="C36" i="13"/>
  <c r="C37" i="13"/>
  <c r="C38" i="13"/>
  <c r="B127" i="18"/>
  <c r="B126" i="18"/>
  <c r="B125" i="18"/>
  <c r="B124" i="18"/>
  <c r="B123" i="18"/>
  <c r="B122" i="18"/>
  <c r="B121" i="18"/>
  <c r="B120" i="18"/>
  <c r="B119" i="18"/>
  <c r="B118" i="18"/>
  <c r="S116" i="18"/>
  <c r="D127" i="18" s="1"/>
  <c r="F127" i="18" s="1"/>
  <c r="R116" i="18"/>
  <c r="D126" i="18" s="1"/>
  <c r="F126" i="18" s="1"/>
  <c r="Q116" i="18"/>
  <c r="D125" i="18" s="1"/>
  <c r="F125" i="18" s="1"/>
  <c r="P116" i="18"/>
  <c r="D124" i="18" s="1"/>
  <c r="F124" i="18" s="1"/>
  <c r="O116" i="18"/>
  <c r="D123" i="18" s="1"/>
  <c r="F123" i="18" s="1"/>
  <c r="N116" i="18"/>
  <c r="D122" i="18" s="1"/>
  <c r="F122" i="18" s="1"/>
  <c r="M116" i="18"/>
  <c r="D121" i="18" s="1"/>
  <c r="F121" i="18" s="1"/>
  <c r="L116" i="18"/>
  <c r="D120" i="18" s="1"/>
  <c r="F120" i="18" s="1"/>
  <c r="K116" i="18"/>
  <c r="D119" i="18" s="1"/>
  <c r="F119" i="18" s="1"/>
  <c r="J116" i="18"/>
  <c r="D118" i="18" s="1"/>
  <c r="F118" i="18" s="1"/>
  <c r="I9" i="18"/>
  <c r="D5" i="18"/>
  <c r="D4" i="18"/>
  <c r="B127" i="17"/>
  <c r="B126" i="17"/>
  <c r="B125" i="17"/>
  <c r="B124" i="17"/>
  <c r="B123" i="17"/>
  <c r="B122" i="17"/>
  <c r="B121" i="17"/>
  <c r="B120" i="17"/>
  <c r="B119" i="17"/>
  <c r="B118" i="17"/>
  <c r="S116" i="17"/>
  <c r="D127" i="17" s="1"/>
  <c r="F127" i="17" s="1"/>
  <c r="R116" i="17"/>
  <c r="D126" i="17" s="1"/>
  <c r="F126" i="17" s="1"/>
  <c r="Q116" i="17"/>
  <c r="D125" i="17" s="1"/>
  <c r="F125" i="17" s="1"/>
  <c r="P116" i="17"/>
  <c r="D124" i="17" s="1"/>
  <c r="F124" i="17" s="1"/>
  <c r="O116" i="17"/>
  <c r="D123" i="17" s="1"/>
  <c r="F123" i="17" s="1"/>
  <c r="N116" i="17"/>
  <c r="D122" i="17" s="1"/>
  <c r="F122" i="17" s="1"/>
  <c r="M116" i="17"/>
  <c r="D121" i="17" s="1"/>
  <c r="F121" i="17" s="1"/>
  <c r="L116" i="17"/>
  <c r="D120" i="17" s="1"/>
  <c r="F120" i="17" s="1"/>
  <c r="K116" i="17"/>
  <c r="D119" i="17" s="1"/>
  <c r="F119" i="17" s="1"/>
  <c r="J116" i="17"/>
  <c r="D118" i="17" s="1"/>
  <c r="F118" i="17" s="1"/>
  <c r="I9" i="17"/>
  <c r="D5" i="17"/>
  <c r="D4" i="17"/>
  <c r="B127" i="16"/>
  <c r="B126" i="16"/>
  <c r="B125" i="16"/>
  <c r="B124" i="16"/>
  <c r="B123" i="16"/>
  <c r="B122" i="16"/>
  <c r="B121" i="16"/>
  <c r="B120" i="16"/>
  <c r="B119" i="16"/>
  <c r="B118" i="16"/>
  <c r="S116" i="16"/>
  <c r="D127" i="16" s="1"/>
  <c r="F127" i="16" s="1"/>
  <c r="R116" i="16"/>
  <c r="D126" i="16" s="1"/>
  <c r="F126" i="16" s="1"/>
  <c r="Q116" i="16"/>
  <c r="D125" i="16" s="1"/>
  <c r="F125" i="16" s="1"/>
  <c r="P116" i="16"/>
  <c r="D124" i="16" s="1"/>
  <c r="F124" i="16" s="1"/>
  <c r="O116" i="16"/>
  <c r="D123" i="16" s="1"/>
  <c r="F123" i="16" s="1"/>
  <c r="N116" i="16"/>
  <c r="D122" i="16" s="1"/>
  <c r="F122" i="16" s="1"/>
  <c r="M116" i="16"/>
  <c r="D121" i="16" s="1"/>
  <c r="F121" i="16" s="1"/>
  <c r="L116" i="16"/>
  <c r="D120" i="16" s="1"/>
  <c r="F120" i="16" s="1"/>
  <c r="K116" i="16"/>
  <c r="D119" i="16" s="1"/>
  <c r="F119" i="16" s="1"/>
  <c r="J116" i="16"/>
  <c r="D118" i="16" s="1"/>
  <c r="F118" i="16" s="1"/>
  <c r="I9" i="16"/>
  <c r="D5" i="16"/>
  <c r="D4" i="16"/>
  <c r="J118" i="16" l="1"/>
  <c r="E131" i="16"/>
  <c r="E131" i="18"/>
  <c r="E131" i="17"/>
  <c r="F128" i="18"/>
  <c r="F129" i="18" s="1"/>
  <c r="F130" i="18" s="1"/>
  <c r="F128" i="17"/>
  <c r="F128" i="16"/>
  <c r="F129" i="16" s="1"/>
  <c r="F130" i="16" s="1"/>
  <c r="F129" i="17" l="1"/>
  <c r="F130" i="17" s="1"/>
</calcChain>
</file>

<file path=xl/sharedStrings.xml><?xml version="1.0" encoding="utf-8"?>
<sst xmlns="http://schemas.openxmlformats.org/spreadsheetml/2006/main" count="577" uniqueCount="219">
  <si>
    <t>Project Stages</t>
  </si>
  <si>
    <t>ID</t>
  </si>
  <si>
    <t>% fee</t>
  </si>
  <si>
    <t>Project Risk Assessment and Management plan</t>
  </si>
  <si>
    <t>Finance - Cashflow and invoicing plan</t>
  </si>
  <si>
    <t>Project team briefing and kick off</t>
  </si>
  <si>
    <t>Tasks / Remarks</t>
  </si>
  <si>
    <t>BCA Payment Milestone / Tasks</t>
  </si>
  <si>
    <t>Programme</t>
  </si>
  <si>
    <t>Budget</t>
  </si>
  <si>
    <t>% of fee</t>
  </si>
  <si>
    <t>Total Hours</t>
  </si>
  <si>
    <t>Resources (Hours, Days, Weeks)</t>
  </si>
  <si>
    <t>Project Proposal and Setup including Quality and Verification Plan, Resource Plan, Work Breakdown Structure, Communication Plan</t>
  </si>
  <si>
    <t>Remarks</t>
  </si>
  <si>
    <t>Project</t>
  </si>
  <si>
    <t>Client</t>
  </si>
  <si>
    <t>Period</t>
  </si>
  <si>
    <t>By</t>
  </si>
  <si>
    <t>Date</t>
  </si>
  <si>
    <t>Resource Unit</t>
  </si>
  <si>
    <t>Days</t>
  </si>
  <si>
    <t>Hours</t>
  </si>
  <si>
    <t>Program Unit</t>
  </si>
  <si>
    <t>Development Revision</t>
  </si>
  <si>
    <t>Vers</t>
  </si>
  <si>
    <t>Remark</t>
  </si>
  <si>
    <t>Description</t>
  </si>
  <si>
    <t>Sub Item</t>
  </si>
  <si>
    <t>Input</t>
  </si>
  <si>
    <t>Project Name</t>
  </si>
  <si>
    <t>Project Type</t>
  </si>
  <si>
    <t>Industrial</t>
  </si>
  <si>
    <t>Infrastructure</t>
  </si>
  <si>
    <t>Addition &amp; Alteration</t>
  </si>
  <si>
    <t>Asset Enhancement</t>
  </si>
  <si>
    <t>Contract Type</t>
  </si>
  <si>
    <t>Engineer's Design</t>
  </si>
  <si>
    <t>Design &amp; Build</t>
  </si>
  <si>
    <t>Develop and Construct</t>
  </si>
  <si>
    <t>Project Stages &amp; Duration</t>
  </si>
  <si>
    <t>Manday Rates</t>
  </si>
  <si>
    <t>Senior Professional Staff (&gt;10yrs)</t>
  </si>
  <si>
    <t>Professional Staff (&lt;10yrs)</t>
  </si>
  <si>
    <t>(in months)</t>
  </si>
  <si>
    <t>(include contingency)</t>
  </si>
  <si>
    <t>Notes</t>
  </si>
  <si>
    <t>Director / Principal</t>
  </si>
  <si>
    <t>Commercial (Office, Retail, Hotel)</t>
  </si>
  <si>
    <t>Approved Use of Development - Definition</t>
  </si>
  <si>
    <t>REF</t>
  </si>
  <si>
    <t>Healthcare &amp; Medical Care</t>
  </si>
  <si>
    <t>Institution (Civic &amp; Community, Sports &amp; Recreation)</t>
  </si>
  <si>
    <t>Residential (Public or Private)</t>
  </si>
  <si>
    <t>Public</t>
  </si>
  <si>
    <t>Total GFA (m2)</t>
  </si>
  <si>
    <t>Site Area (m2)</t>
  </si>
  <si>
    <t>Utility</t>
  </si>
  <si>
    <t>(ref to BCA Defn)</t>
  </si>
  <si>
    <t>Stage</t>
  </si>
  <si>
    <t>Sub-stage</t>
  </si>
  <si>
    <t>Associate Director</t>
  </si>
  <si>
    <t>Senior Associate Director</t>
  </si>
  <si>
    <t>version 0.2</t>
  </si>
  <si>
    <t>Project Detail</t>
  </si>
  <si>
    <t>Project Period</t>
  </si>
  <si>
    <t>TOTAL</t>
  </si>
  <si>
    <t>Resources</t>
  </si>
  <si>
    <t>Total Fee</t>
  </si>
  <si>
    <t>Contingency</t>
  </si>
  <si>
    <t>Final Fee</t>
  </si>
  <si>
    <t>Raw Fee</t>
  </si>
  <si>
    <t>Summary of Resources and Fee</t>
  </si>
  <si>
    <t>Er ACES</t>
  </si>
  <si>
    <t>Accredited Checker (if not director)</t>
  </si>
  <si>
    <t>Category of Project</t>
  </si>
  <si>
    <t>Complexity</t>
  </si>
  <si>
    <t>Low, Medium, High</t>
  </si>
  <si>
    <t>Medium</t>
  </si>
  <si>
    <t>1 - Overall Design Review Tasks</t>
  </si>
  <si>
    <t>Code of Practice</t>
  </si>
  <si>
    <t>Design Loadings</t>
  </si>
  <si>
    <t>Strucutral Analysis</t>
  </si>
  <si>
    <t>Stability and Robustness</t>
  </si>
  <si>
    <t>All Key Structural Elements</t>
  </si>
  <si>
    <t>Architectural and Structural Drawings</t>
  </si>
  <si>
    <t>Other Aspects in Design</t>
  </si>
  <si>
    <t>Foundation Loads</t>
  </si>
  <si>
    <t>Piles</t>
  </si>
  <si>
    <t>Appropriate values of dead, live ,wind and notional loads have been used</t>
  </si>
  <si>
    <t xml:space="preserve">Column loads have been appropriately computed </t>
  </si>
  <si>
    <t>Effects of wind and notional loads on the building or 
structure have been checked</t>
  </si>
  <si>
    <t xml:space="preserve">Comparison of the loading computation by the QP &amp; AC has been carried out  </t>
  </si>
  <si>
    <t>Piles have been designed for skin friction and end bearing capacities</t>
  </si>
  <si>
    <t>Piles have been designed for lateral loads and bending moment</t>
  </si>
  <si>
    <t>Pile joints have been designed for</t>
  </si>
  <si>
    <t>Piles have been designed for uplift</t>
  </si>
  <si>
    <t xml:space="preserve">Socketings have been designed for piles with short penetration depths </t>
  </si>
  <si>
    <t>Piles have been designed for negative skin friction</t>
  </si>
  <si>
    <t>Global Review of the Techincal Approach</t>
  </si>
  <si>
    <t>Appropriate allowable bearing capacity of soil has been assumed  in design</t>
  </si>
  <si>
    <t>Appropriate modulus of sub-grade reaction of the soil has been assumed  in design</t>
  </si>
  <si>
    <t>The raft has been designed to resist punching shear from columns</t>
  </si>
  <si>
    <t>The building or structure has been designed to cater for probable differential and total settlement.</t>
  </si>
  <si>
    <t>2 - Foundation design</t>
  </si>
  <si>
    <t>3 - Building / Structural System</t>
  </si>
  <si>
    <t>Building of less than 30 Storey</t>
  </si>
  <si>
    <t>Building of more than 30 storey</t>
  </si>
  <si>
    <t>Designed for wind loads</t>
  </si>
  <si>
    <t>Designed for notional loads</t>
  </si>
  <si>
    <t xml:space="preserve">Stability system has been identified and evaluated to be adequate and robust </t>
  </si>
  <si>
    <t xml:space="preserve">Designed corewalls and columns to resist lateral loads due to wind and notional loads in both directions </t>
  </si>
  <si>
    <t>Provided adequate internal and peripheral ties at floor levels</t>
  </si>
  <si>
    <t>Designed for capacities to resist base overturning moment and base shear</t>
  </si>
  <si>
    <t xml:space="preserve">Designed for building sway (p-delta effect) </t>
  </si>
  <si>
    <t xml:space="preserve">Designed to limit inter-storey drift of building </t>
  </si>
  <si>
    <t>Columns and walls have been checked for resistance to dynamic effects due to wind on the building</t>
  </si>
  <si>
    <t>Checked for Requirements for Wind Tunnel Tests</t>
  </si>
  <si>
    <t xml:space="preserve">Checked for long term lateral deflection of building under gravity load </t>
  </si>
  <si>
    <t>4 - Building with Specialised Structures</t>
  </si>
  <si>
    <t>Building with Structural Steel Elements</t>
  </si>
  <si>
    <t>Designed for bolted and welded connections of supports and member and splice joints</t>
  </si>
  <si>
    <t xml:space="preserve">Checked for in-plane and out-of-plane stability of frames </t>
  </si>
  <si>
    <t>Designed for wind load on the building/structure</t>
  </si>
  <si>
    <t>Designed for lateral stability and torsional rigidity of structural elements and trusses</t>
  </si>
  <si>
    <t>Support conditions assumed in design have been checked against details provided</t>
  </si>
  <si>
    <t>Type of joint connections provided between members are consistent with joint rigidity adopted in the analysis and design</t>
  </si>
  <si>
    <t>Building with Precast Concrete Elements</t>
  </si>
  <si>
    <t>Loading conditions on precast members during erection or construction stage have been considered</t>
  </si>
  <si>
    <t xml:space="preserve">Sufficient rigidity in the structural frame has been provided for to resist lateral loads </t>
  </si>
  <si>
    <t>Adequate internal &amp; peripheral ties have been provided in floors</t>
  </si>
  <si>
    <t>All interface shear stresses have been checked</t>
  </si>
  <si>
    <t>Detailing of precast elements and structural joints have been checked</t>
  </si>
  <si>
    <t>Building with Prestressed Concrete Elements</t>
  </si>
  <si>
    <t xml:space="preserve">Maximum prestress force and prestress losses for prestressed elements have been computed according to code requirements </t>
  </si>
  <si>
    <t xml:space="preserve">Stresses for elements have been checked at transfer and service stages </t>
  </si>
  <si>
    <t>Shear capacity has been designed for in prestressed elements</t>
  </si>
  <si>
    <t>End block design has been checked</t>
  </si>
  <si>
    <t xml:space="preserve">For transfer beams and long span beams, consideration of stage stressing has been made in design </t>
  </si>
  <si>
    <t>Details of prestressed elements, tendon profile, etc. have been checked</t>
  </si>
  <si>
    <t>Buildings with Complex Structural Systems</t>
  </si>
  <si>
    <t>Structural system with more than 2 transfer floor levels of which each carrying at least 3 floors; or structural system with cantilever transfer element carrying more than 5 floors</t>
  </si>
  <si>
    <t xml:space="preserve">Inclined or curved building (offset of floor plate more than 3m from the edge of the floor above or below) </t>
  </si>
  <si>
    <t xml:space="preserve">Structures with unconventional geometry (e.g. dome or arch-shaped) </t>
  </si>
  <si>
    <t xml:space="preserve">Large span structures (with span more than 40m) or large cantilever span structures (where cantilever span is more than 8m) </t>
  </si>
  <si>
    <t>5 - Earth Retaining Structures</t>
  </si>
  <si>
    <t xml:space="preserve">Geotechnical parameters adopted for design of ERSS are consistent with site investigation report and published literature </t>
  </si>
  <si>
    <t>Structure has been designed to resist overturning , sliding and bearing capacity failure</t>
  </si>
  <si>
    <t xml:space="preserve">Structure has been designed to resist slip circle failure </t>
  </si>
  <si>
    <t xml:space="preserve">Structure has been designed for onerous soil and water pressure 
acting on it  </t>
  </si>
  <si>
    <t>Adequate surcharge load has been taken into account in design</t>
  </si>
  <si>
    <t xml:space="preserve">ERSS checked for global stability, wall embedment, toe-stability, base heave and hydraulic uplift </t>
  </si>
  <si>
    <t>Opening (service openings in wall), discontinuity in temporary retaining walls has been checked for stability.</t>
  </si>
  <si>
    <t>Comparison of member forces computation for walls, struts, waler and kingposts by QP &amp; AC has been carried out.</t>
  </si>
  <si>
    <t>6 - Specific Structural Elements</t>
  </si>
  <si>
    <t>0 - Project Mobilisation</t>
  </si>
  <si>
    <t xml:space="preserve">Others </t>
  </si>
  <si>
    <t>Slender Columns</t>
  </si>
  <si>
    <t>Columns supporting transfer beams</t>
  </si>
  <si>
    <t>Columns supporting long span beams</t>
  </si>
  <si>
    <t>Columns supporting cantilever beams</t>
  </si>
  <si>
    <t>Columns in a two column frame system</t>
  </si>
  <si>
    <t>Cantilever beams</t>
  </si>
  <si>
    <t>Long span beams</t>
  </si>
  <si>
    <t>Transfer beams</t>
  </si>
  <si>
    <t>Flat slabs/plates</t>
  </si>
  <si>
    <t>Cantilevered structures with tie backs</t>
  </si>
  <si>
    <t>Project preparation</t>
  </si>
  <si>
    <t>XYZ Project</t>
  </si>
  <si>
    <t>Buildings with Basements</t>
  </si>
  <si>
    <t>Basement construction method, i.e. top down construction, semi top down construction, bottom up construction</t>
  </si>
  <si>
    <t>Proximity to sensitive structures such as underground tunnels or overhead viaduct</t>
  </si>
  <si>
    <t>Part basement construction with unbalanced lateral forces</t>
  </si>
  <si>
    <t xml:space="preserve">Temporary conditions during basement construction affecting permanent design </t>
  </si>
  <si>
    <t>Accredited Checker (AC) Value Articulation Framework (VAF)</t>
  </si>
  <si>
    <t>Seismic Consideration</t>
  </si>
  <si>
    <t>Determine the requirement for seismic consideration based on parameters such as soil type and building type.</t>
  </si>
  <si>
    <t>Analysis and design of additional loadcase on seismic requirement</t>
  </si>
  <si>
    <t>Review the movement of building under seismic to avoid impounding action</t>
  </si>
  <si>
    <t>Review of Soil report and Geotechnical Interpretation Report</t>
  </si>
  <si>
    <t>Raft/footing</t>
  </si>
  <si>
    <t>Review of plate load test results against design soil bearing capacity</t>
  </si>
  <si>
    <t xml:space="preserve">Instrumentation monitoring regime </t>
  </si>
  <si>
    <t>Impact assessment of ERSS to adjacent structures</t>
  </si>
  <si>
    <t>Analysis using 2D or 3D finite element method for ERSS. Number of sections for analysis in 2D method</t>
  </si>
  <si>
    <t>Designed to limit overall lateral deflection of building using 3D modelling</t>
  </si>
  <si>
    <t>BCA Items of Services - Milestone (Reference to SCA)</t>
  </si>
  <si>
    <t xml:space="preserve">Determine design pile settlement for building and impact on the main structures </t>
  </si>
  <si>
    <t>Appropriate model used for structural analysis of the raft with appropriate loadings</t>
  </si>
  <si>
    <t>Designed corewalls and columns to resist lateral loads due to wind and notional loads in both directions or appropriate directions</t>
  </si>
  <si>
    <t>Review the serviceability of the building due to dynamic performance</t>
  </si>
  <si>
    <t>Designed for bracings and longitudinal ties for overall stability in both directon for both vertical and horizontal planes</t>
  </si>
  <si>
    <t>All joint connections between precast members and precast to in-situ concrete members have been designed for during construction and permanent stages</t>
  </si>
  <si>
    <t>Check uplift on basement</t>
  </si>
  <si>
    <t xml:space="preserve">Review construction sequence which may affect the load path </t>
  </si>
  <si>
    <t>Expert Reviewer is required</t>
  </si>
  <si>
    <t xml:space="preserve">Medium - 3 Blocks of 30 storey HDB Building with 1 MSCP </t>
  </si>
  <si>
    <t>Manhours</t>
  </si>
  <si>
    <t>Low - 2 blocks of 14 storey HDB Flat with 1 MSCP</t>
  </si>
  <si>
    <t>High - 5 block of 50 Sotrey HDB Building with 1 MSCP and  1 basement</t>
  </si>
  <si>
    <t>Accredited Checker Value Articulation Framework</t>
  </si>
  <si>
    <t>version 1.0</t>
  </si>
  <si>
    <t>JSN</t>
  </si>
  <si>
    <t>For final feedback</t>
  </si>
  <si>
    <t>19.09.2027</t>
  </si>
  <si>
    <t>For feedback</t>
  </si>
  <si>
    <t>Initial Draft shared with BCA</t>
  </si>
  <si>
    <t>16.09.2026</t>
  </si>
  <si>
    <t>Revision to be shared with BCA</t>
  </si>
  <si>
    <t>HDB Rediential Block Development</t>
  </si>
  <si>
    <t>1 -Overall Design Review Task</t>
  </si>
  <si>
    <t>2 - Foundation Design</t>
  </si>
  <si>
    <t>3 - Building Structural System</t>
  </si>
  <si>
    <t>AC Checklist</t>
  </si>
  <si>
    <t>HDB</t>
  </si>
  <si>
    <t>Jan 2027-Jan 2030</t>
  </si>
  <si>
    <t>Summary of Resources and Fee (</t>
  </si>
  <si>
    <t>Unit rate*</t>
  </si>
  <si>
    <t>* Refer to Standard Consultancy Agreement (SCA) for published recommended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</si>
</sst>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7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4" xfId="0" applyBorder="1"/>
    <xf numFmtId="0" fontId="0" fillId="0" borderId="15" xfId="0" applyBorder="1"/>
    <xf numFmtId="0" fontId="0" fillId="0" borderId="11" xfId="0" applyBorder="1"/>
    <xf numFmtId="0" fontId="0" fillId="0" borderId="3" xfId="0" applyBorder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0" fillId="2" borderId="1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3" xfId="0" applyFill="1" applyBorder="1"/>
    <xf numFmtId="0" fontId="5" fillId="0" borderId="0" xfId="0" applyFont="1"/>
    <xf numFmtId="17" fontId="1" fillId="0" borderId="0" xfId="0" applyNumberFormat="1" applyFont="1"/>
    <xf numFmtId="0" fontId="0" fillId="2" borderId="17" xfId="0" applyFill="1" applyBorder="1"/>
    <xf numFmtId="0" fontId="0" fillId="2" borderId="5" xfId="0" applyFill="1" applyBorder="1"/>
    <xf numFmtId="0" fontId="0" fillId="2" borderId="24" xfId="0" applyFill="1" applyBorder="1"/>
    <xf numFmtId="0" fontId="0" fillId="2" borderId="5" xfId="0" applyFill="1" applyBorder="1" applyAlignment="1">
      <alignment wrapText="1"/>
    </xf>
    <xf numFmtId="0" fontId="0" fillId="2" borderId="26" xfId="0" applyFill="1" applyBorder="1"/>
    <xf numFmtId="0" fontId="0" fillId="2" borderId="23" xfId="0" applyFill="1" applyBorder="1"/>
    <xf numFmtId="0" fontId="0" fillId="0" borderId="16" xfId="0" applyBorder="1"/>
    <xf numFmtId="0" fontId="0" fillId="0" borderId="12" xfId="0" applyBorder="1"/>
    <xf numFmtId="0" fontId="0" fillId="0" borderId="13" xfId="0" applyBorder="1"/>
    <xf numFmtId="0" fontId="0" fillId="0" borderId="19" xfId="0" applyBorder="1"/>
    <xf numFmtId="0" fontId="0" fillId="0" borderId="18" xfId="0" applyBorder="1"/>
    <xf numFmtId="0" fontId="0" fillId="0" borderId="13" xfId="0" applyBorder="1" applyAlignment="1">
      <alignment wrapText="1"/>
    </xf>
    <xf numFmtId="15" fontId="1" fillId="0" borderId="0" xfId="0" applyNumberFormat="1" applyFont="1" applyAlignment="1">
      <alignment horizontal="left"/>
    </xf>
    <xf numFmtId="0" fontId="0" fillId="7" borderId="0" xfId="0" applyFill="1"/>
    <xf numFmtId="0" fontId="0" fillId="0" borderId="28" xfId="0" applyBorder="1"/>
    <xf numFmtId="0" fontId="0" fillId="0" borderId="27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29" xfId="0" applyFont="1" applyBorder="1"/>
    <xf numFmtId="0" fontId="1" fillId="0" borderId="29" xfId="0" applyFont="1" applyBorder="1" applyAlignment="1">
      <alignment horizontal="center" vertical="center"/>
    </xf>
    <xf numFmtId="0" fontId="0" fillId="8" borderId="30" xfId="0" applyFill="1" applyBorder="1"/>
    <xf numFmtId="0" fontId="0" fillId="8" borderId="30" xfId="0" applyFill="1" applyBorder="1" applyAlignment="1">
      <alignment horizontal="center" vertical="center"/>
    </xf>
    <xf numFmtId="0" fontId="1" fillId="0" borderId="30" xfId="0" applyFont="1" applyBorder="1"/>
    <xf numFmtId="0" fontId="0" fillId="0" borderId="30" xfId="0" applyBorder="1" applyAlignment="1">
      <alignment horizontal="center" vertical="center" wrapText="1"/>
    </xf>
    <xf numFmtId="15" fontId="0" fillId="0" borderId="30" xfId="0" applyNumberFormat="1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/>
    <xf numFmtId="0" fontId="1" fillId="9" borderId="30" xfId="0" applyFont="1" applyFill="1" applyBorder="1"/>
    <xf numFmtId="0" fontId="0" fillId="9" borderId="30" xfId="0" applyFill="1" applyBorder="1" applyAlignment="1">
      <alignment horizontal="center" vertical="center"/>
    </xf>
    <xf numFmtId="0" fontId="0" fillId="9" borderId="30" xfId="0" applyFill="1" applyBorder="1"/>
    <xf numFmtId="44" fontId="0" fillId="0" borderId="30" xfId="1" applyFont="1" applyBorder="1" applyAlignment="1">
      <alignment horizontal="center" vertical="center"/>
    </xf>
    <xf numFmtId="44" fontId="0" fillId="0" borderId="30" xfId="1" applyFont="1" applyFill="1" applyBorder="1" applyAlignment="1">
      <alignment horizontal="center" vertical="center"/>
    </xf>
    <xf numFmtId="44" fontId="0" fillId="0" borderId="30" xfId="1" applyFont="1" applyBorder="1"/>
    <xf numFmtId="0" fontId="0" fillId="0" borderId="31" xfId="0" applyBorder="1"/>
    <xf numFmtId="44" fontId="0" fillId="0" borderId="31" xfId="1" applyFont="1" applyBorder="1"/>
    <xf numFmtId="0" fontId="1" fillId="0" borderId="8" xfId="0" applyFont="1" applyBorder="1" applyAlignment="1">
      <alignment horizontal="center" vertical="center"/>
    </xf>
    <xf numFmtId="44" fontId="0" fillId="0" borderId="1" xfId="1" applyFont="1" applyBorder="1"/>
    <xf numFmtId="0" fontId="0" fillId="10" borderId="30" xfId="0" applyFill="1" applyBorder="1"/>
    <xf numFmtId="0" fontId="0" fillId="11" borderId="30" xfId="0" applyFill="1" applyBorder="1"/>
    <xf numFmtId="0" fontId="0" fillId="5" borderId="30" xfId="0" applyFill="1" applyBorder="1"/>
    <xf numFmtId="44" fontId="0" fillId="0" borderId="4" xfId="1" applyFont="1" applyBorder="1"/>
    <xf numFmtId="0" fontId="6" fillId="0" borderId="0" xfId="3"/>
    <xf numFmtId="0" fontId="0" fillId="0" borderId="11" xfId="0" applyBorder="1" applyAlignment="1">
      <alignment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15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  <xf numFmtId="44" fontId="1" fillId="5" borderId="1" xfId="1" applyFont="1" applyFill="1" applyBorder="1"/>
    <xf numFmtId="9" fontId="0" fillId="0" borderId="9" xfId="2" applyFont="1" applyFill="1" applyBorder="1"/>
    <xf numFmtId="44" fontId="0" fillId="0" borderId="0" xfId="0" applyNumberFormat="1"/>
    <xf numFmtId="44" fontId="0" fillId="6" borderId="0" xfId="0" applyNumberFormat="1" applyFill="1"/>
    <xf numFmtId="44" fontId="0" fillId="10" borderId="1" xfId="1" applyFont="1" applyFill="1" applyBorder="1"/>
    <xf numFmtId="0" fontId="1" fillId="0" borderId="20" xfId="0" applyFont="1" applyBorder="1"/>
    <xf numFmtId="0" fontId="8" fillId="3" borderId="21" xfId="0" applyFont="1" applyFill="1" applyBorder="1" applyAlignment="1">
      <alignment horizontal="center" textRotation="90" wrapText="1"/>
    </xf>
    <xf numFmtId="0" fontId="8" fillId="3" borderId="25" xfId="0" applyFont="1" applyFill="1" applyBorder="1" applyAlignment="1">
      <alignment horizontal="center" textRotation="90" wrapText="1"/>
    </xf>
    <xf numFmtId="0" fontId="0" fillId="0" borderId="22" xfId="0" applyBorder="1"/>
    <xf numFmtId="0" fontId="0" fillId="0" borderId="21" xfId="0" applyBorder="1"/>
    <xf numFmtId="0" fontId="8" fillId="3" borderId="1" xfId="0" applyFont="1" applyFill="1" applyBorder="1" applyAlignment="1">
      <alignment horizontal="left" vertical="top"/>
    </xf>
    <xf numFmtId="0" fontId="8" fillId="12" borderId="1" xfId="0" applyFont="1" applyFill="1" applyBorder="1" applyAlignment="1">
      <alignment horizontal="left" vertical="top"/>
    </xf>
    <xf numFmtId="0" fontId="8" fillId="5" borderId="1" xfId="0" applyFont="1" applyFill="1" applyBorder="1" applyAlignment="1">
      <alignment horizontal="left" vertical="top"/>
    </xf>
    <xf numFmtId="0" fontId="0" fillId="5" borderId="39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40" xfId="0" applyFill="1" applyBorder="1" applyAlignment="1">
      <alignment wrapText="1"/>
    </xf>
    <xf numFmtId="0" fontId="1" fillId="0" borderId="41" xfId="0" applyFont="1" applyBorder="1" applyAlignment="1">
      <alignment horizontal="center" vertical="center" wrapText="1"/>
    </xf>
    <xf numFmtId="0" fontId="0" fillId="5" borderId="43" xfId="0" applyFill="1" applyBorder="1" applyAlignment="1">
      <alignment wrapText="1"/>
    </xf>
    <xf numFmtId="0" fontId="0" fillId="5" borderId="42" xfId="0" applyFill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10" borderId="39" xfId="0" applyFill="1" applyBorder="1" applyAlignment="1">
      <alignment wrapText="1"/>
    </xf>
    <xf numFmtId="0" fontId="0" fillId="10" borderId="2" xfId="0" applyFill="1" applyBorder="1" applyAlignment="1">
      <alignment wrapText="1"/>
    </xf>
    <xf numFmtId="0" fontId="0" fillId="10" borderId="42" xfId="0" applyFill="1" applyBorder="1" applyAlignment="1">
      <alignment wrapText="1"/>
    </xf>
    <xf numFmtId="0" fontId="0" fillId="10" borderId="43" xfId="0" applyFill="1" applyBorder="1" applyAlignment="1">
      <alignment wrapText="1"/>
    </xf>
    <xf numFmtId="0" fontId="0" fillId="10" borderId="40" xfId="0" applyFill="1" applyBorder="1" applyAlignment="1">
      <alignment wrapText="1"/>
    </xf>
    <xf numFmtId="0" fontId="0" fillId="11" borderId="2" xfId="0" applyFill="1" applyBorder="1" applyAlignment="1">
      <alignment wrapText="1"/>
    </xf>
    <xf numFmtId="0" fontId="0" fillId="11" borderId="40" xfId="0" applyFill="1" applyBorder="1" applyAlignment="1">
      <alignment wrapText="1"/>
    </xf>
    <xf numFmtId="0" fontId="0" fillId="11" borderId="42" xfId="0" applyFill="1" applyBorder="1" applyAlignment="1">
      <alignment wrapText="1"/>
    </xf>
    <xf numFmtId="0" fontId="0" fillId="11" borderId="28" xfId="0" applyFill="1" applyBorder="1" applyAlignment="1">
      <alignment wrapText="1"/>
    </xf>
    <xf numFmtId="0" fontId="0" fillId="11" borderId="39" xfId="0" applyFill="1" applyBorder="1" applyAlignment="1">
      <alignment wrapText="1"/>
    </xf>
    <xf numFmtId="0" fontId="0" fillId="11" borderId="1" xfId="0" applyFill="1" applyBorder="1"/>
    <xf numFmtId="0" fontId="0" fillId="11" borderId="1" xfId="0" applyFill="1" applyBorder="1" applyAlignment="1">
      <alignment wrapText="1"/>
    </xf>
    <xf numFmtId="0" fontId="0" fillId="10" borderId="11" xfId="0" applyFill="1" applyBorder="1" applyAlignment="1">
      <alignment wrapText="1"/>
    </xf>
    <xf numFmtId="0" fontId="0" fillId="10" borderId="4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1" borderId="4" xfId="0" applyFill="1" applyBorder="1"/>
    <xf numFmtId="0" fontId="0" fillId="11" borderId="3" xfId="0" applyFill="1" applyBorder="1" applyAlignment="1">
      <alignment wrapText="1"/>
    </xf>
    <xf numFmtId="0" fontId="0" fillId="11" borderId="15" xfId="0" applyFill="1" applyBorder="1" applyAlignment="1">
      <alignment wrapText="1"/>
    </xf>
    <xf numFmtId="0" fontId="0" fillId="10" borderId="15" xfId="0" applyFill="1" applyBorder="1" applyAlignment="1">
      <alignment wrapText="1"/>
    </xf>
    <xf numFmtId="0" fontId="0" fillId="11" borderId="1" xfId="0" applyFill="1" applyBorder="1" applyAlignment="1">
      <alignment horizontal="left" vertical="top"/>
    </xf>
    <xf numFmtId="0" fontId="9" fillId="11" borderId="3" xfId="0" applyFont="1" applyFill="1" applyBorder="1" applyAlignment="1">
      <alignment wrapText="1"/>
    </xf>
    <xf numFmtId="15" fontId="1" fillId="13" borderId="0" xfId="0" applyNumberFormat="1" applyFont="1" applyFill="1" applyAlignment="1">
      <alignment wrapText="1"/>
    </xf>
    <xf numFmtId="0" fontId="0" fillId="10" borderId="10" xfId="0" applyFill="1" applyBorder="1" applyAlignment="1">
      <alignment wrapText="1"/>
    </xf>
    <xf numFmtId="0" fontId="0" fillId="10" borderId="28" xfId="0" applyFill="1" applyBorder="1" applyAlignment="1">
      <alignment wrapText="1"/>
    </xf>
    <xf numFmtId="0" fontId="0" fillId="10" borderId="27" xfId="0" applyFill="1" applyBorder="1" applyAlignment="1">
      <alignment wrapText="1"/>
    </xf>
    <xf numFmtId="0" fontId="0" fillId="5" borderId="47" xfId="0" applyFill="1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/>
    <xf numFmtId="0" fontId="0" fillId="2" borderId="9" xfId="0" applyFill="1" applyBorder="1"/>
    <xf numFmtId="0" fontId="0" fillId="2" borderId="48" xfId="0" applyFill="1" applyBorder="1"/>
    <xf numFmtId="0" fontId="0" fillId="0" borderId="49" xfId="0" applyBorder="1"/>
    <xf numFmtId="15" fontId="1" fillId="13" borderId="0" xfId="0" applyNumberFormat="1" applyFont="1" applyFill="1" applyAlignment="1">
      <alignment vertical="top" wrapText="1"/>
    </xf>
    <xf numFmtId="0" fontId="0" fillId="5" borderId="6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0" fillId="11" borderId="6" xfId="0" applyFill="1" applyBorder="1" applyAlignment="1">
      <alignment horizontal="left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left" vertical="center" wrapText="1"/>
    </xf>
    <xf numFmtId="0" fontId="0" fillId="10" borderId="44" xfId="0" applyFill="1" applyBorder="1" applyAlignment="1">
      <alignment horizontal="left" vertical="center" wrapText="1"/>
    </xf>
    <xf numFmtId="0" fontId="0" fillId="10" borderId="7" xfId="0" applyFill="1" applyBorder="1" applyAlignment="1">
      <alignment horizontal="left" vertical="center" wrapText="1"/>
    </xf>
    <xf numFmtId="0" fontId="0" fillId="10" borderId="45" xfId="0" applyFill="1" applyBorder="1" applyAlignment="1">
      <alignment vertical="center" wrapText="1"/>
    </xf>
    <xf numFmtId="0" fontId="0" fillId="10" borderId="46" xfId="0" applyFill="1" applyBorder="1" applyAlignment="1">
      <alignment vertical="center" wrapText="1"/>
    </xf>
    <xf numFmtId="0" fontId="0" fillId="10" borderId="14" xfId="0" applyFill="1" applyBorder="1" applyAlignment="1">
      <alignment vertical="center" wrapText="1"/>
    </xf>
    <xf numFmtId="0" fontId="0" fillId="11" borderId="44" xfId="0" applyFill="1" applyBorder="1" applyAlignment="1">
      <alignment horizontal="left" vertical="center" wrapText="1"/>
    </xf>
    <xf numFmtId="0" fontId="0" fillId="11" borderId="7" xfId="0" applyFill="1" applyBorder="1" applyAlignment="1">
      <alignment horizontal="left" vertical="center" wrapText="1"/>
    </xf>
    <xf numFmtId="0" fontId="0" fillId="11" borderId="45" xfId="0" applyFill="1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44" xfId="0" applyFill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5" borderId="6" xfId="0" applyFill="1" applyBorder="1" applyAlignment="1">
      <alignment horizontal="center" vertical="center" wrapText="1"/>
    </xf>
    <xf numFmtId="164" fontId="0" fillId="0" borderId="1" xfId="0" applyNumberFormat="1" applyBorder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655320</xdr:colOff>
          <xdr:row>9</xdr:row>
          <xdr:rowOff>144780</xdr:rowOff>
        </xdr:from>
        <xdr:to>
          <xdr:col>3</xdr:col>
          <xdr:colOff>1392555</xdr:colOff>
          <xdr:row>11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655320</xdr:colOff>
          <xdr:row>12</xdr:row>
          <xdr:rowOff>144780</xdr:rowOff>
        </xdr:from>
        <xdr:to>
          <xdr:col>3</xdr:col>
          <xdr:colOff>1392555</xdr:colOff>
          <xdr:row>14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655320</xdr:colOff>
          <xdr:row>10</xdr:row>
          <xdr:rowOff>137160</xdr:rowOff>
        </xdr:from>
        <xdr:to>
          <xdr:col>3</xdr:col>
          <xdr:colOff>1392555</xdr:colOff>
          <xdr:row>12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670560</xdr:colOff>
          <xdr:row>13</xdr:row>
          <xdr:rowOff>144780</xdr:rowOff>
        </xdr:from>
        <xdr:to>
          <xdr:col>3</xdr:col>
          <xdr:colOff>1409700</xdr:colOff>
          <xdr:row>15</xdr:row>
          <xdr:rowOff>15240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670560</xdr:colOff>
          <xdr:row>14</xdr:row>
          <xdr:rowOff>152400</xdr:rowOff>
        </xdr:from>
        <xdr:to>
          <xdr:col>3</xdr:col>
          <xdr:colOff>1409700</xdr:colOff>
          <xdr:row>16</xdr:row>
          <xdr:rowOff>15240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670560</xdr:colOff>
          <xdr:row>15</xdr:row>
          <xdr:rowOff>152400</xdr:rowOff>
        </xdr:from>
        <xdr:to>
          <xdr:col>3</xdr:col>
          <xdr:colOff>1409700</xdr:colOff>
          <xdr:row>17</xdr:row>
          <xdr:rowOff>15240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662940</xdr:colOff>
          <xdr:row>17</xdr:row>
          <xdr:rowOff>144780</xdr:rowOff>
        </xdr:from>
        <xdr:to>
          <xdr:col>3</xdr:col>
          <xdr:colOff>1392555</xdr:colOff>
          <xdr:row>19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670560</xdr:colOff>
          <xdr:row>20</xdr:row>
          <xdr:rowOff>160020</xdr:rowOff>
        </xdr:from>
        <xdr:to>
          <xdr:col>3</xdr:col>
          <xdr:colOff>1409700</xdr:colOff>
          <xdr:row>21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678180</xdr:colOff>
          <xdr:row>21</xdr:row>
          <xdr:rowOff>152400</xdr:rowOff>
        </xdr:from>
        <xdr:to>
          <xdr:col>4</xdr:col>
          <xdr:colOff>0</xdr:colOff>
          <xdr:row>23</xdr:row>
          <xdr:rowOff>15240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8242</xdr:colOff>
      <xdr:row>3</xdr:row>
      <xdr:rowOff>364490</xdr:rowOff>
    </xdr:from>
    <xdr:to>
      <xdr:col>15</xdr:col>
      <xdr:colOff>421033</xdr:colOff>
      <xdr:row>28</xdr:row>
      <xdr:rowOff>59690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79B6C-7DDD-3E33-6D00-5AE13FF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23692" y="916940"/>
          <a:ext cx="5289591" cy="449326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670560</xdr:colOff>
          <xdr:row>11</xdr:row>
          <xdr:rowOff>152400</xdr:rowOff>
        </xdr:from>
        <xdr:to>
          <xdr:col>3</xdr:col>
          <xdr:colOff>1409700</xdr:colOff>
          <xdr:row>13</xdr:row>
          <xdr:rowOff>15240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678180</xdr:colOff>
          <xdr:row>16</xdr:row>
          <xdr:rowOff>144780</xdr:rowOff>
        </xdr:from>
        <xdr:to>
          <xdr:col>4</xdr:col>
          <xdr:colOff>0</xdr:colOff>
          <xdr:row>18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670560</xdr:colOff>
          <xdr:row>20</xdr:row>
          <xdr:rowOff>411480</xdr:rowOff>
        </xdr:from>
        <xdr:to>
          <xdr:col>3</xdr:col>
          <xdr:colOff>1409700</xdr:colOff>
          <xdr:row>22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1.xml"/><Relationship Id="rId1" Type="http://schemas.openxmlformats.org/officeDocument/2006/relationships/hyperlink" Target="https://eservices.bca.gov.sg/AdvertisementLicence/SelfHelpDefinition/DevelopmentUseDefinition.html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3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1DE3-BB54-46DC-B60D-EAA295555CCE}">
  <sheetPr>
    <pageSetUpPr fitToPage="1"/>
  </sheetPr>
  <dimension ref="A1:E14"/>
  <sheetViews>
    <sheetView tabSelected="1" workbookViewId="0">
      <selection activeCell="B10" sqref="B10"/>
    </sheetView>
  </sheetViews>
  <sheetFormatPr defaultRowHeight="14.4" x14ac:dyDescent="0.3"/>
  <cols>
    <col min="1" max="1" width="10.109375" customWidth="1"/>
    <col min="3" max="3" width="64.6640625" customWidth="1"/>
    <col min="4" max="4" width="12.44140625" customWidth="1"/>
    <col min="5" max="5" width="60.33203125" customWidth="1"/>
  </cols>
  <sheetData>
    <row r="1" spans="1:5" ht="23.4" x14ac:dyDescent="0.45">
      <c r="A1" s="33" t="s">
        <v>200</v>
      </c>
      <c r="B1" s="7"/>
      <c r="D1" s="7" t="s">
        <v>201</v>
      </c>
      <c r="E1" s="34">
        <v>46266</v>
      </c>
    </row>
    <row r="2" spans="1:5" x14ac:dyDescent="0.3">
      <c r="A2" s="5"/>
      <c r="B2" s="5"/>
    </row>
    <row r="3" spans="1:5" x14ac:dyDescent="0.3">
      <c r="B3" s="6"/>
      <c r="D3" s="7"/>
    </row>
    <row r="4" spans="1:5" x14ac:dyDescent="0.3">
      <c r="A4" s="5"/>
      <c r="B4" s="6"/>
      <c r="D4" s="47"/>
    </row>
    <row r="5" spans="1:5" x14ac:dyDescent="0.3">
      <c r="A5" s="7" t="s">
        <v>24</v>
      </c>
      <c r="B5" s="7"/>
    </row>
    <row r="6" spans="1:5" ht="15" thickBot="1" x14ac:dyDescent="0.35"/>
    <row r="7" spans="1:5" x14ac:dyDescent="0.3">
      <c r="A7" s="51" t="s">
        <v>19</v>
      </c>
      <c r="B7" s="52" t="s">
        <v>25</v>
      </c>
      <c r="C7" s="52" t="s">
        <v>24</v>
      </c>
      <c r="D7" s="52" t="s">
        <v>18</v>
      </c>
      <c r="E7" s="53" t="s">
        <v>26</v>
      </c>
    </row>
    <row r="8" spans="1:5" x14ac:dyDescent="0.3">
      <c r="A8" s="49" t="s">
        <v>207</v>
      </c>
      <c r="B8" s="176">
        <v>0.1</v>
      </c>
      <c r="C8" s="1" t="s">
        <v>206</v>
      </c>
      <c r="D8" s="1" t="s">
        <v>202</v>
      </c>
      <c r="E8" s="43" t="s">
        <v>205</v>
      </c>
    </row>
    <row r="9" spans="1:5" x14ac:dyDescent="0.3">
      <c r="A9" s="49" t="s">
        <v>204</v>
      </c>
      <c r="B9" s="176">
        <v>0.2</v>
      </c>
      <c r="C9" s="1" t="s">
        <v>208</v>
      </c>
      <c r="D9" s="1" t="s">
        <v>202</v>
      </c>
      <c r="E9" s="43" t="s">
        <v>203</v>
      </c>
    </row>
    <row r="10" spans="1:5" x14ac:dyDescent="0.3">
      <c r="A10" s="49"/>
      <c r="B10" s="1"/>
      <c r="C10" s="1"/>
      <c r="D10" s="1"/>
      <c r="E10" s="43"/>
    </row>
    <row r="11" spans="1:5" x14ac:dyDescent="0.3">
      <c r="A11" s="49"/>
      <c r="B11" s="1"/>
      <c r="C11" s="1"/>
      <c r="D11" s="1"/>
      <c r="E11" s="43"/>
    </row>
    <row r="12" spans="1:5" ht="15" thickBot="1" x14ac:dyDescent="0.35">
      <c r="A12" s="50"/>
      <c r="B12" s="10"/>
      <c r="C12" s="10"/>
      <c r="D12" s="10"/>
      <c r="E12" s="41"/>
    </row>
    <row r="14" spans="1:5" x14ac:dyDescent="0.3">
      <c r="A14" s="7"/>
    </row>
  </sheetData>
  <phoneticPr fontId="10" type="noConversion"/>
  <pageMargins left="0.70866141732283472" right="0.70866141732283472" top="0.74803149606299213" bottom="0.74803149606299213" header="0.31496062992125984" footer="0.31496062992125984"/>
  <pageSetup paperSize="9" scale="56" orientation="portrait" horizontalDpi="1200" verticalDpi="120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73F5-1B56-4BB0-9ABC-0219749AB773}">
  <dimension ref="B1:I41"/>
  <sheetViews>
    <sheetView zoomScaleNormal="100" workbookViewId="0">
      <selection activeCell="E34" sqref="E34"/>
    </sheetView>
  </sheetViews>
  <sheetFormatPr defaultRowHeight="14.4" x14ac:dyDescent="0.3"/>
  <cols>
    <col min="1" max="1" width="2.88671875" customWidth="1"/>
    <col min="2" max="2" width="22.44140625" customWidth="1"/>
    <col min="3" max="3" width="43" customWidth="1"/>
    <col min="4" max="4" width="20.77734375" customWidth="1"/>
    <col min="5" max="5" width="28.33203125" customWidth="1"/>
  </cols>
  <sheetData>
    <row r="1" spans="2:9" ht="15" thickBot="1" x14ac:dyDescent="0.35"/>
    <row r="2" spans="2:9" x14ac:dyDescent="0.3">
      <c r="B2" s="54" t="s">
        <v>27</v>
      </c>
      <c r="C2" s="55" t="s">
        <v>28</v>
      </c>
      <c r="D2" s="55" t="s">
        <v>29</v>
      </c>
      <c r="E2" s="72" t="s">
        <v>46</v>
      </c>
    </row>
    <row r="3" spans="2:9" x14ac:dyDescent="0.3">
      <c r="B3" s="56"/>
      <c r="C3" s="57"/>
      <c r="D3" s="57"/>
      <c r="E3" s="57"/>
      <c r="H3" t="s">
        <v>50</v>
      </c>
      <c r="I3" s="78" t="s">
        <v>49</v>
      </c>
    </row>
    <row r="4" spans="2:9" ht="28.8" x14ac:dyDescent="0.3">
      <c r="B4" s="58" t="s">
        <v>64</v>
      </c>
      <c r="C4" s="63" t="s">
        <v>30</v>
      </c>
      <c r="D4" s="59" t="s">
        <v>209</v>
      </c>
      <c r="E4" s="63"/>
    </row>
    <row r="5" spans="2:9" x14ac:dyDescent="0.3">
      <c r="B5" s="58"/>
      <c r="C5" s="63" t="s">
        <v>16</v>
      </c>
      <c r="D5" s="59" t="s">
        <v>214</v>
      </c>
      <c r="E5" s="63"/>
    </row>
    <row r="6" spans="2:9" x14ac:dyDescent="0.3">
      <c r="B6" s="58"/>
      <c r="C6" s="63" t="s">
        <v>65</v>
      </c>
      <c r="D6" s="60" t="s">
        <v>215</v>
      </c>
      <c r="E6" s="63"/>
    </row>
    <row r="7" spans="2:9" x14ac:dyDescent="0.3">
      <c r="B7" s="58"/>
      <c r="C7" s="63" t="s">
        <v>76</v>
      </c>
      <c r="D7" s="60" t="s">
        <v>78</v>
      </c>
      <c r="E7" s="63" t="s">
        <v>77</v>
      </c>
    </row>
    <row r="8" spans="2:9" x14ac:dyDescent="0.3">
      <c r="B8" s="58" t="s">
        <v>55</v>
      </c>
      <c r="C8" s="63"/>
      <c r="D8" s="61">
        <v>60000</v>
      </c>
      <c r="E8" s="63"/>
    </row>
    <row r="9" spans="2:9" x14ac:dyDescent="0.3">
      <c r="B9" s="58" t="s">
        <v>56</v>
      </c>
      <c r="C9" s="63"/>
      <c r="D9" s="61">
        <v>100000</v>
      </c>
      <c r="E9" s="63"/>
    </row>
    <row r="10" spans="2:9" x14ac:dyDescent="0.3">
      <c r="B10" s="56"/>
      <c r="C10" s="56"/>
      <c r="D10" s="57"/>
      <c r="E10" s="57"/>
    </row>
    <row r="11" spans="2:9" x14ac:dyDescent="0.3">
      <c r="B11" s="58" t="s">
        <v>31</v>
      </c>
      <c r="C11" s="63" t="s">
        <v>53</v>
      </c>
      <c r="D11" s="62"/>
      <c r="E11" s="63" t="s">
        <v>54</v>
      </c>
    </row>
    <row r="12" spans="2:9" x14ac:dyDescent="0.3">
      <c r="B12" s="58" t="s">
        <v>58</v>
      </c>
      <c r="C12" s="63" t="s">
        <v>48</v>
      </c>
      <c r="D12" s="62"/>
      <c r="E12" s="63"/>
    </row>
    <row r="13" spans="2:9" x14ac:dyDescent="0.3">
      <c r="B13" s="63"/>
      <c r="C13" s="63" t="s">
        <v>32</v>
      </c>
      <c r="D13" s="62"/>
      <c r="E13" s="63"/>
    </row>
    <row r="14" spans="2:9" x14ac:dyDescent="0.3">
      <c r="B14" s="63"/>
      <c r="C14" s="63" t="s">
        <v>52</v>
      </c>
      <c r="D14" s="62"/>
      <c r="E14" s="63"/>
    </row>
    <row r="15" spans="2:9" x14ac:dyDescent="0.3">
      <c r="B15" s="63"/>
      <c r="C15" s="63" t="s">
        <v>51</v>
      </c>
      <c r="D15" s="62"/>
      <c r="E15" s="63"/>
    </row>
    <row r="16" spans="2:9" x14ac:dyDescent="0.3">
      <c r="B16" s="63"/>
      <c r="C16" s="63" t="s">
        <v>33</v>
      </c>
      <c r="D16" s="62"/>
      <c r="E16" s="63"/>
    </row>
    <row r="17" spans="2:5" x14ac:dyDescent="0.3">
      <c r="B17" s="63"/>
      <c r="C17" s="63" t="s">
        <v>57</v>
      </c>
      <c r="D17" s="62"/>
      <c r="E17" s="63"/>
    </row>
    <row r="18" spans="2:5" x14ac:dyDescent="0.3">
      <c r="B18" s="63"/>
      <c r="C18" s="63" t="s">
        <v>34</v>
      </c>
      <c r="D18" s="62"/>
      <c r="E18" s="63"/>
    </row>
    <row r="19" spans="2:5" x14ac:dyDescent="0.3">
      <c r="B19" s="63"/>
      <c r="C19" s="63" t="s">
        <v>35</v>
      </c>
      <c r="D19" s="62"/>
      <c r="E19" s="63"/>
    </row>
    <row r="20" spans="2:5" x14ac:dyDescent="0.3">
      <c r="B20" s="56"/>
      <c r="C20" s="56"/>
      <c r="D20" s="57"/>
      <c r="E20" s="57"/>
    </row>
    <row r="21" spans="2:5" ht="36" customHeight="1" x14ac:dyDescent="0.3">
      <c r="B21" s="64" t="s">
        <v>36</v>
      </c>
      <c r="C21" s="66" t="s">
        <v>37</v>
      </c>
      <c r="D21" s="65"/>
      <c r="E21" s="63"/>
    </row>
    <row r="22" spans="2:5" x14ac:dyDescent="0.3">
      <c r="B22" s="66"/>
      <c r="C22" s="66" t="s">
        <v>38</v>
      </c>
      <c r="D22" s="65"/>
      <c r="E22" s="63"/>
    </row>
    <row r="23" spans="2:5" x14ac:dyDescent="0.3">
      <c r="B23" s="66"/>
      <c r="C23" s="66" t="s">
        <v>39</v>
      </c>
      <c r="D23" s="65"/>
      <c r="E23" s="63"/>
    </row>
    <row r="24" spans="2:5" x14ac:dyDescent="0.3">
      <c r="B24" s="56"/>
      <c r="C24" s="56"/>
      <c r="D24" s="57"/>
      <c r="E24" s="57"/>
    </row>
    <row r="25" spans="2:5" x14ac:dyDescent="0.3">
      <c r="B25" s="58" t="s">
        <v>40</v>
      </c>
      <c r="C25" s="75" t="s">
        <v>155</v>
      </c>
      <c r="D25" s="62">
        <v>4</v>
      </c>
      <c r="E25" s="63"/>
    </row>
    <row r="26" spans="2:5" x14ac:dyDescent="0.3">
      <c r="B26" s="63" t="s">
        <v>44</v>
      </c>
      <c r="C26" s="76" t="s">
        <v>210</v>
      </c>
      <c r="D26" s="62">
        <v>9</v>
      </c>
      <c r="E26" s="63"/>
    </row>
    <row r="27" spans="2:5" x14ac:dyDescent="0.3">
      <c r="B27" s="63" t="s">
        <v>45</v>
      </c>
      <c r="C27" s="74" t="s">
        <v>211</v>
      </c>
      <c r="D27" s="62">
        <v>17</v>
      </c>
      <c r="E27" s="63" t="s">
        <v>213</v>
      </c>
    </row>
    <row r="28" spans="2:5" x14ac:dyDescent="0.3">
      <c r="B28" s="63"/>
      <c r="C28" s="75" t="s">
        <v>212</v>
      </c>
      <c r="D28" s="62">
        <v>20</v>
      </c>
      <c r="E28" s="63" t="s">
        <v>213</v>
      </c>
    </row>
    <row r="29" spans="2:5" x14ac:dyDescent="0.3">
      <c r="B29" s="63"/>
      <c r="C29" s="76" t="s">
        <v>119</v>
      </c>
      <c r="D29" s="62">
        <v>32</v>
      </c>
      <c r="E29" s="63" t="s">
        <v>213</v>
      </c>
    </row>
    <row r="30" spans="2:5" x14ac:dyDescent="0.3">
      <c r="B30" s="63"/>
      <c r="C30" s="74" t="s">
        <v>145</v>
      </c>
      <c r="D30" s="62">
        <v>11</v>
      </c>
      <c r="E30" s="63" t="s">
        <v>213</v>
      </c>
    </row>
    <row r="31" spans="2:5" x14ac:dyDescent="0.3">
      <c r="B31" s="63"/>
      <c r="C31" s="75" t="s">
        <v>154</v>
      </c>
      <c r="D31" s="62">
        <v>11</v>
      </c>
      <c r="E31" s="63" t="s">
        <v>213</v>
      </c>
    </row>
    <row r="32" spans="2:5" x14ac:dyDescent="0.3">
      <c r="B32" s="56"/>
      <c r="C32" s="56"/>
      <c r="D32" s="57"/>
      <c r="E32" s="57"/>
    </row>
    <row r="33" spans="2:5" x14ac:dyDescent="0.3">
      <c r="B33" s="58" t="s">
        <v>41</v>
      </c>
      <c r="C33" s="63" t="str">
        <f>'AC VAF Low C'!B118</f>
        <v>Director / Principal</v>
      </c>
      <c r="D33" s="67"/>
      <c r="E33" s="63"/>
    </row>
    <row r="34" spans="2:5" x14ac:dyDescent="0.3">
      <c r="B34" s="63"/>
      <c r="C34" s="63" t="str">
        <f>'AC VAF Low C'!B119</f>
        <v>Accredited Checker (if not director)</v>
      </c>
      <c r="D34" s="68"/>
      <c r="E34" s="63"/>
    </row>
    <row r="35" spans="2:5" x14ac:dyDescent="0.3">
      <c r="B35" s="63"/>
      <c r="C35" s="63" t="str">
        <f>'AC VAF Low C'!B120</f>
        <v>Senior Associate Director</v>
      </c>
      <c r="D35" s="68"/>
      <c r="E35" s="63"/>
    </row>
    <row r="36" spans="2:5" x14ac:dyDescent="0.3">
      <c r="B36" s="63"/>
      <c r="C36" s="63" t="str">
        <f>'AC VAF Low C'!B121</f>
        <v>Associate Director</v>
      </c>
      <c r="D36" s="68"/>
      <c r="E36" s="63"/>
    </row>
    <row r="37" spans="2:5" x14ac:dyDescent="0.3">
      <c r="B37" s="63"/>
      <c r="C37" s="63" t="str">
        <f>'AC VAF Low C'!B122</f>
        <v>Senior Professional Staff (&gt;10yrs)</v>
      </c>
      <c r="D37" s="68"/>
      <c r="E37" s="63"/>
    </row>
    <row r="38" spans="2:5" x14ac:dyDescent="0.3">
      <c r="B38" s="63"/>
      <c r="C38" s="63" t="str">
        <f>'AC VAF Low C'!B123</f>
        <v>Professional Staff (&lt;10yrs)</v>
      </c>
      <c r="D38" s="69"/>
      <c r="E38" s="63"/>
    </row>
    <row r="39" spans="2:5" ht="15" thickBot="1" x14ac:dyDescent="0.35">
      <c r="B39" s="70"/>
      <c r="C39" s="70"/>
      <c r="D39" s="71"/>
      <c r="E39" s="70"/>
    </row>
    <row r="40" spans="2:5" x14ac:dyDescent="0.3">
      <c r="B40" s="9"/>
      <c r="C40" s="9"/>
      <c r="D40" s="77"/>
      <c r="E40" s="9"/>
    </row>
    <row r="41" spans="2:5" x14ac:dyDescent="0.3">
      <c r="B41" s="1"/>
      <c r="C41" s="1"/>
      <c r="D41" s="73"/>
      <c r="E41" s="1"/>
    </row>
  </sheetData>
  <dataValidations count="2">
    <dataValidation type="list" allowBlank="1" showInputMessage="1" showErrorMessage="1" sqref="E11" xr:uid="{203B6843-0E2B-4B1C-A59F-9AF575AD426B}">
      <formula1>"Public, Private"</formula1>
    </dataValidation>
    <dataValidation type="list" allowBlank="1" showInputMessage="1" showErrorMessage="1" sqref="E14" xr:uid="{EF762E30-50DB-4CE4-AA51-24A76D207500}">
      <formula1>"Civic &amp; Community, Sports &amp; Recreation, Education"</formula1>
    </dataValidation>
  </dataValidations>
  <hyperlinks>
    <hyperlink ref="I3" r:id="rId1" display="https://eservices.bca.gov.sg/AdvertisementLicence/SelfHelpDefinition/DevelopmentUseDefinition.html" xr:uid="{F9FDEC73-9FBF-45FF-88EC-C8B5946E2182}"/>
  </hyperlinks>
  <pageMargins left="0.23622047244094491" right="0.23622047244094491" top="0.74803149606299213" bottom="0.74803149606299213" header="0.31496062992125984" footer="0.31496062992125984"/>
  <pageSetup paperSize="9" scale="85" orientation="portrait" horizontalDpi="1200" verticalDpi="1200" r:id="rId2"/>
  <headerFooter>
    <oddHeader>&amp;L&amp;G</oddHead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6" name="Check Box 1">
              <controlPr defaultSize="0" autoFill="0" autoLine="0" autoPict="0">
                <anchor moveWithCells="1">
                  <from>
                    <xdr:col>3</xdr:col>
                    <xdr:colOff>655320</xdr:colOff>
                    <xdr:row>9</xdr:row>
                    <xdr:rowOff>144780</xdr:rowOff>
                  </from>
                  <to>
                    <xdr:col>3</xdr:col>
                    <xdr:colOff>1402080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7" name="Check Box 2">
              <controlPr defaultSize="0" autoFill="0" autoLine="0" autoPict="0">
                <anchor moveWithCells="1">
                  <from>
                    <xdr:col>3</xdr:col>
                    <xdr:colOff>655320</xdr:colOff>
                    <xdr:row>12</xdr:row>
                    <xdr:rowOff>144780</xdr:rowOff>
                  </from>
                  <to>
                    <xdr:col>3</xdr:col>
                    <xdr:colOff>1402080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8" name="Check Box 3">
              <controlPr defaultSize="0" autoFill="0" autoLine="0" autoPict="0">
                <anchor moveWithCells="1">
                  <from>
                    <xdr:col>3</xdr:col>
                    <xdr:colOff>655320</xdr:colOff>
                    <xdr:row>10</xdr:row>
                    <xdr:rowOff>137160</xdr:rowOff>
                  </from>
                  <to>
                    <xdr:col>3</xdr:col>
                    <xdr:colOff>1402080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9" name="Check Box 4">
              <controlPr defaultSize="0" autoFill="0" autoLine="0" autoPict="0">
                <anchor moveWithCells="1">
                  <from>
                    <xdr:col>3</xdr:col>
                    <xdr:colOff>670560</xdr:colOff>
                    <xdr:row>13</xdr:row>
                    <xdr:rowOff>144780</xdr:rowOff>
                  </from>
                  <to>
                    <xdr:col>3</xdr:col>
                    <xdr:colOff>1409700</xdr:colOff>
                    <xdr:row>15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0" name="Check Box 5">
              <controlPr defaultSize="0" autoFill="0" autoLine="0" autoPict="0">
                <anchor moveWithCells="1">
                  <from>
                    <xdr:col>3</xdr:col>
                    <xdr:colOff>670560</xdr:colOff>
                    <xdr:row>14</xdr:row>
                    <xdr:rowOff>152400</xdr:rowOff>
                  </from>
                  <to>
                    <xdr:col>3</xdr:col>
                    <xdr:colOff>1409700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1" name="Check Box 6">
              <controlPr defaultSize="0" autoFill="0" autoLine="0" autoPict="0">
                <anchor moveWithCells="1">
                  <from>
                    <xdr:col>3</xdr:col>
                    <xdr:colOff>670560</xdr:colOff>
                    <xdr:row>15</xdr:row>
                    <xdr:rowOff>152400</xdr:rowOff>
                  </from>
                  <to>
                    <xdr:col>3</xdr:col>
                    <xdr:colOff>1409700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2" name="Check Box 7">
              <controlPr defaultSize="0" autoFill="0" autoLine="0" autoPict="0">
                <anchor moveWithCells="1">
                  <from>
                    <xdr:col>3</xdr:col>
                    <xdr:colOff>662940</xdr:colOff>
                    <xdr:row>17</xdr:row>
                    <xdr:rowOff>144780</xdr:rowOff>
                  </from>
                  <to>
                    <xdr:col>3</xdr:col>
                    <xdr:colOff>1402080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3" name="Check Box 9">
              <controlPr defaultSize="0" autoFill="0" autoLine="0" autoPict="0">
                <anchor moveWithCells="1">
                  <from>
                    <xdr:col>3</xdr:col>
                    <xdr:colOff>670560</xdr:colOff>
                    <xdr:row>20</xdr:row>
                    <xdr:rowOff>160020</xdr:rowOff>
                  </from>
                  <to>
                    <xdr:col>3</xdr:col>
                    <xdr:colOff>1409700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4" name="Check Box 10">
              <controlPr defaultSize="0" autoFill="0" autoLine="0" autoPict="0">
                <anchor moveWithCells="1">
                  <from>
                    <xdr:col>3</xdr:col>
                    <xdr:colOff>678180</xdr:colOff>
                    <xdr:row>21</xdr:row>
                    <xdr:rowOff>152400</xdr:rowOff>
                  </from>
                  <to>
                    <xdr:col>3</xdr:col>
                    <xdr:colOff>1417320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3</xdr:col>
                    <xdr:colOff>670560</xdr:colOff>
                    <xdr:row>11</xdr:row>
                    <xdr:rowOff>152400</xdr:rowOff>
                  </from>
                  <to>
                    <xdr:col>3</xdr:col>
                    <xdr:colOff>1409700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3</xdr:col>
                    <xdr:colOff>678180</xdr:colOff>
                    <xdr:row>16</xdr:row>
                    <xdr:rowOff>144780</xdr:rowOff>
                  </from>
                  <to>
                    <xdr:col>3</xdr:col>
                    <xdr:colOff>1417320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3</xdr:col>
                    <xdr:colOff>670560</xdr:colOff>
                    <xdr:row>20</xdr:row>
                    <xdr:rowOff>411480</xdr:rowOff>
                  </from>
                  <to>
                    <xdr:col>3</xdr:col>
                    <xdr:colOff>1409700</xdr:colOff>
                    <xdr:row>22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314B-6D97-4175-8F62-C8DFD99D0E26}">
  <sheetPr>
    <pageSetUpPr fitToPage="1"/>
  </sheetPr>
  <dimension ref="B1:T133"/>
  <sheetViews>
    <sheetView zoomScaleNormal="88" workbookViewId="0">
      <pane xSplit="1" ySplit="9" topLeftCell="B10" activePane="bottomRight" state="frozen"/>
      <selection activeCell="C16" sqref="C16"/>
      <selection pane="topRight" activeCell="C16" sqref="C16"/>
      <selection pane="bottomLeft" activeCell="C16" sqref="C16"/>
      <selection pane="bottomRight" activeCell="D128" sqref="D128"/>
    </sheetView>
  </sheetViews>
  <sheetFormatPr defaultRowHeight="14.4" x14ac:dyDescent="0.3"/>
  <cols>
    <col min="1" max="1" width="4.21875" customWidth="1"/>
    <col min="2" max="2" width="34.44140625" customWidth="1"/>
    <col min="3" max="3" width="16.44140625" customWidth="1"/>
    <col min="4" max="4" width="46.6640625" style="5" customWidth="1"/>
    <col min="5" max="5" width="10.21875" customWidth="1"/>
    <col min="6" max="6" width="43.88671875" customWidth="1"/>
    <col min="7" max="7" width="6.77734375" customWidth="1"/>
    <col min="8" max="8" width="11.88671875" customWidth="1"/>
    <col min="9" max="9" width="13.109375" customWidth="1"/>
    <col min="10" max="19" width="5" customWidth="1"/>
    <col min="20" max="20" width="20.88671875" customWidth="1"/>
  </cols>
  <sheetData>
    <row r="1" spans="2:20" ht="25.05" customHeight="1" x14ac:dyDescent="0.45">
      <c r="B1" s="33" t="s">
        <v>174</v>
      </c>
      <c r="C1" s="33"/>
      <c r="D1" s="7"/>
      <c r="F1" s="7" t="s">
        <v>63</v>
      </c>
      <c r="G1" s="34"/>
    </row>
    <row r="3" spans="2:20" x14ac:dyDescent="0.3">
      <c r="B3" t="s">
        <v>15</v>
      </c>
      <c r="D3" s="84" t="s">
        <v>168</v>
      </c>
      <c r="E3" t="s">
        <v>18</v>
      </c>
      <c r="F3" s="7" t="s">
        <v>73</v>
      </c>
    </row>
    <row r="4" spans="2:20" x14ac:dyDescent="0.3">
      <c r="B4" t="s">
        <v>16</v>
      </c>
      <c r="D4" s="6" t="str">
        <f>'Project Data'!D5</f>
        <v>HDB</v>
      </c>
      <c r="E4" t="s">
        <v>19</v>
      </c>
      <c r="F4" s="47">
        <v>46266</v>
      </c>
    </row>
    <row r="5" spans="2:20" x14ac:dyDescent="0.3">
      <c r="B5" t="s">
        <v>17</v>
      </c>
      <c r="D5" s="85" t="str">
        <f>'Project Data'!D6</f>
        <v>Jan 2027-Jan 2030</v>
      </c>
    </row>
    <row r="6" spans="2:20" x14ac:dyDescent="0.3">
      <c r="B6" t="s">
        <v>75</v>
      </c>
      <c r="D6" s="129" t="s">
        <v>198</v>
      </c>
    </row>
    <row r="7" spans="2:20" ht="15" thickBot="1" x14ac:dyDescent="0.35">
      <c r="H7" t="s">
        <v>23</v>
      </c>
      <c r="I7" s="48" t="s">
        <v>22</v>
      </c>
      <c r="J7" t="s">
        <v>20</v>
      </c>
      <c r="M7" s="48" t="s">
        <v>21</v>
      </c>
    </row>
    <row r="8" spans="2:20" ht="15" thickBot="1" x14ac:dyDescent="0.35">
      <c r="B8" s="146" t="s">
        <v>0</v>
      </c>
      <c r="C8" s="147"/>
      <c r="D8" s="80" t="s">
        <v>6</v>
      </c>
      <c r="E8" s="148" t="s">
        <v>186</v>
      </c>
      <c r="F8" s="149"/>
      <c r="G8" s="150"/>
      <c r="H8" s="81" t="s">
        <v>9</v>
      </c>
      <c r="I8" s="81" t="s">
        <v>8</v>
      </c>
      <c r="J8" s="151" t="s">
        <v>12</v>
      </c>
      <c r="K8" s="151"/>
      <c r="L8" s="151"/>
      <c r="M8" s="151"/>
      <c r="N8" s="151"/>
      <c r="O8" s="151"/>
      <c r="P8" s="151"/>
      <c r="Q8" s="151"/>
      <c r="R8" s="151"/>
      <c r="S8" s="152"/>
      <c r="T8" s="82" t="s">
        <v>14</v>
      </c>
    </row>
    <row r="9" spans="2:20" ht="124.2" customHeight="1" thickBot="1" x14ac:dyDescent="0.35">
      <c r="B9" s="107" t="s">
        <v>59</v>
      </c>
      <c r="C9" s="107" t="s">
        <v>60</v>
      </c>
      <c r="D9" s="104" t="s">
        <v>6</v>
      </c>
      <c r="E9" s="83" t="s">
        <v>1</v>
      </c>
      <c r="F9" s="83" t="s">
        <v>7</v>
      </c>
      <c r="G9" s="83" t="s">
        <v>2</v>
      </c>
      <c r="H9" s="83" t="s">
        <v>10</v>
      </c>
      <c r="I9" s="83" t="str">
        <f>I7</f>
        <v>Hours</v>
      </c>
      <c r="J9" s="94" t="s">
        <v>47</v>
      </c>
      <c r="K9" s="94" t="s">
        <v>74</v>
      </c>
      <c r="L9" s="94" t="s">
        <v>62</v>
      </c>
      <c r="M9" s="94" t="s">
        <v>61</v>
      </c>
      <c r="N9" s="94" t="s">
        <v>42</v>
      </c>
      <c r="O9" s="94" t="s">
        <v>43</v>
      </c>
      <c r="P9" s="94"/>
      <c r="Q9" s="94"/>
      <c r="R9" s="94"/>
      <c r="S9" s="95"/>
      <c r="T9" s="96"/>
    </row>
    <row r="10" spans="2:20" ht="43.8" thickBot="1" x14ac:dyDescent="0.35">
      <c r="B10" s="153" t="s">
        <v>155</v>
      </c>
      <c r="C10" s="154" t="s">
        <v>167</v>
      </c>
      <c r="D10" s="117" t="s">
        <v>13</v>
      </c>
      <c r="E10" s="11"/>
      <c r="F10" s="79"/>
      <c r="G10" s="11"/>
      <c r="H10" s="11"/>
      <c r="I10" s="11"/>
      <c r="J10" s="29">
        <v>1</v>
      </c>
      <c r="K10" s="29">
        <v>1</v>
      </c>
      <c r="L10" s="29">
        <v>2</v>
      </c>
      <c r="M10" s="29"/>
      <c r="N10" s="29"/>
      <c r="O10" s="29">
        <v>1</v>
      </c>
      <c r="P10" s="29"/>
      <c r="Q10" s="29"/>
      <c r="R10" s="29"/>
      <c r="S10" s="35"/>
      <c r="T10" s="42"/>
    </row>
    <row r="11" spans="2:20" ht="15" thickBot="1" x14ac:dyDescent="0.35">
      <c r="B11" s="153"/>
      <c r="C11" s="154"/>
      <c r="D11" s="116" t="s">
        <v>5</v>
      </c>
      <c r="E11" s="1"/>
      <c r="F11" s="8"/>
      <c r="G11" s="1"/>
      <c r="H11" s="1"/>
      <c r="I11" s="1"/>
      <c r="J11" s="4">
        <v>1</v>
      </c>
      <c r="K11" s="4">
        <v>1</v>
      </c>
      <c r="L11" s="4">
        <v>2</v>
      </c>
      <c r="M11" s="4"/>
      <c r="N11" s="4"/>
      <c r="O11" s="4">
        <v>1</v>
      </c>
      <c r="P11" s="4"/>
      <c r="Q11" s="4"/>
      <c r="R11" s="4"/>
      <c r="S11" s="36"/>
      <c r="T11" s="43"/>
    </row>
    <row r="12" spans="2:20" ht="15" thickBot="1" x14ac:dyDescent="0.35">
      <c r="B12" s="153"/>
      <c r="C12" s="154"/>
      <c r="D12" s="116" t="s">
        <v>3</v>
      </c>
      <c r="E12" s="1"/>
      <c r="F12" s="8"/>
      <c r="G12" s="1"/>
      <c r="H12" s="1"/>
      <c r="I12" s="1"/>
      <c r="J12" s="4">
        <v>1</v>
      </c>
      <c r="K12" s="4"/>
      <c r="L12" s="4">
        <v>2</v>
      </c>
      <c r="M12" s="4"/>
      <c r="N12" s="4"/>
      <c r="O12" s="4">
        <v>1</v>
      </c>
      <c r="P12" s="4"/>
      <c r="Q12" s="4"/>
      <c r="R12" s="4"/>
      <c r="S12" s="36"/>
      <c r="T12" s="43"/>
    </row>
    <row r="13" spans="2:20" ht="15" thickBot="1" x14ac:dyDescent="0.35">
      <c r="B13" s="153"/>
      <c r="C13" s="154"/>
      <c r="D13" s="113" t="s">
        <v>4</v>
      </c>
      <c r="E13" s="1"/>
      <c r="F13" s="8"/>
      <c r="G13" s="1"/>
      <c r="H13" s="1"/>
      <c r="I13" s="1"/>
      <c r="J13" s="4">
        <v>1</v>
      </c>
      <c r="K13" s="4"/>
      <c r="L13" s="4">
        <v>2</v>
      </c>
      <c r="M13" s="4"/>
      <c r="N13" s="4"/>
      <c r="O13" s="4">
        <v>1</v>
      </c>
      <c r="P13" s="4"/>
      <c r="Q13" s="4"/>
      <c r="R13" s="4"/>
      <c r="S13" s="36"/>
      <c r="T13" s="43"/>
    </row>
    <row r="14" spans="2:20" ht="14.4" customHeight="1" thickBot="1" x14ac:dyDescent="0.35">
      <c r="B14" s="142" t="s">
        <v>79</v>
      </c>
      <c r="C14" s="143" t="s">
        <v>99</v>
      </c>
      <c r="D14" s="101" t="s">
        <v>80</v>
      </c>
      <c r="E14" s="11"/>
      <c r="F14" s="11"/>
      <c r="G14" s="11"/>
      <c r="H14" s="11"/>
      <c r="I14" s="11"/>
      <c r="J14" s="29"/>
      <c r="K14" s="29">
        <v>2</v>
      </c>
      <c r="L14" s="29">
        <v>2</v>
      </c>
      <c r="M14" s="29"/>
      <c r="N14" s="29"/>
      <c r="O14" s="29">
        <v>2</v>
      </c>
      <c r="P14" s="29"/>
      <c r="Q14" s="29"/>
      <c r="R14" s="29"/>
      <c r="S14" s="29"/>
      <c r="T14" s="42"/>
    </row>
    <row r="15" spans="2:20" ht="15" thickBot="1" x14ac:dyDescent="0.35">
      <c r="B15" s="142"/>
      <c r="C15" s="144"/>
      <c r="D15" s="102" t="s">
        <v>81</v>
      </c>
      <c r="E15" s="1"/>
      <c r="F15" s="1"/>
      <c r="G15" s="1"/>
      <c r="H15" s="1"/>
      <c r="I15" s="1"/>
      <c r="J15" s="4"/>
      <c r="K15" s="4"/>
      <c r="L15" s="4"/>
      <c r="M15" s="4"/>
      <c r="N15" s="4"/>
      <c r="O15" s="4"/>
      <c r="P15" s="4"/>
      <c r="Q15" s="4"/>
      <c r="R15" s="4"/>
      <c r="S15" s="4"/>
      <c r="T15" s="43"/>
    </row>
    <row r="16" spans="2:20" ht="15" thickBot="1" x14ac:dyDescent="0.35">
      <c r="B16" s="142"/>
      <c r="C16" s="144"/>
      <c r="D16" s="102" t="s">
        <v>82</v>
      </c>
      <c r="E16" s="1"/>
      <c r="F16" s="1"/>
      <c r="G16" s="1"/>
      <c r="H16" s="1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3"/>
    </row>
    <row r="17" spans="2:20" ht="15" thickBot="1" x14ac:dyDescent="0.35">
      <c r="B17" s="142"/>
      <c r="C17" s="144"/>
      <c r="D17" s="102" t="s">
        <v>83</v>
      </c>
      <c r="E17" s="1"/>
      <c r="F17" s="1"/>
      <c r="G17" s="1"/>
      <c r="H17" s="1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3"/>
    </row>
    <row r="18" spans="2:20" ht="15" thickBot="1" x14ac:dyDescent="0.35">
      <c r="B18" s="142"/>
      <c r="C18" s="144"/>
      <c r="D18" s="102" t="s">
        <v>84</v>
      </c>
      <c r="E18" s="1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3"/>
    </row>
    <row r="19" spans="2:20" ht="15" thickBot="1" x14ac:dyDescent="0.35">
      <c r="B19" s="142"/>
      <c r="C19" s="144"/>
      <c r="D19" s="102" t="s">
        <v>85</v>
      </c>
      <c r="E19" s="1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3"/>
    </row>
    <row r="20" spans="2:20" ht="29.4" thickBot="1" x14ac:dyDescent="0.35">
      <c r="B20" s="142"/>
      <c r="C20" s="144"/>
      <c r="D20" s="106" t="s">
        <v>179</v>
      </c>
      <c r="E20" s="12"/>
      <c r="F20" s="12"/>
      <c r="G20" s="12"/>
      <c r="H20" s="12"/>
      <c r="I20" s="1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45"/>
    </row>
    <row r="21" spans="2:20" ht="15" thickBot="1" x14ac:dyDescent="0.35">
      <c r="B21" s="142"/>
      <c r="C21" s="144"/>
      <c r="D21" s="106" t="s">
        <v>195</v>
      </c>
      <c r="E21" s="12"/>
      <c r="F21" s="12"/>
      <c r="G21" s="12"/>
      <c r="H21" s="12"/>
      <c r="I21" s="1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45"/>
    </row>
    <row r="22" spans="2:20" ht="15" thickBot="1" x14ac:dyDescent="0.35">
      <c r="B22" s="142"/>
      <c r="C22" s="145"/>
      <c r="D22" s="103" t="s">
        <v>86</v>
      </c>
      <c r="E22" s="10"/>
      <c r="F22" s="10"/>
      <c r="G22" s="10"/>
      <c r="H22" s="10"/>
      <c r="I22" s="1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41"/>
    </row>
    <row r="23" spans="2:20" ht="29.4" thickBot="1" x14ac:dyDescent="0.35">
      <c r="B23" s="155" t="s">
        <v>104</v>
      </c>
      <c r="C23" s="156" t="s">
        <v>87</v>
      </c>
      <c r="D23" s="130" t="s">
        <v>89</v>
      </c>
      <c r="E23" s="13"/>
      <c r="F23" s="14"/>
      <c r="G23" s="15"/>
      <c r="H23" s="11"/>
      <c r="I23" s="11"/>
      <c r="J23" s="29"/>
      <c r="K23" s="29">
        <v>1</v>
      </c>
      <c r="L23" s="29">
        <v>1</v>
      </c>
      <c r="M23" s="29"/>
      <c r="N23" s="29"/>
      <c r="O23" s="29">
        <v>1</v>
      </c>
      <c r="P23" s="29"/>
      <c r="Q23" s="29"/>
      <c r="R23" s="29"/>
      <c r="S23" s="35"/>
      <c r="T23" s="42"/>
    </row>
    <row r="24" spans="2:20" s="5" customFormat="1" ht="15" thickBot="1" x14ac:dyDescent="0.35">
      <c r="B24" s="155"/>
      <c r="C24" s="157"/>
      <c r="D24" s="131" t="s">
        <v>90</v>
      </c>
      <c r="E24" s="16"/>
      <c r="F24" s="17"/>
      <c r="G24" s="18"/>
      <c r="H24" s="8"/>
      <c r="I24" s="8"/>
      <c r="J24" s="3"/>
      <c r="K24" s="3">
        <v>1</v>
      </c>
      <c r="L24" s="3">
        <v>1</v>
      </c>
      <c r="M24" s="3"/>
      <c r="N24" s="3"/>
      <c r="O24" s="3">
        <v>5</v>
      </c>
      <c r="P24" s="3"/>
      <c r="Q24" s="3"/>
      <c r="R24" s="3"/>
      <c r="S24" s="38"/>
      <c r="T24" s="46"/>
    </row>
    <row r="25" spans="2:20" ht="29.4" thickBot="1" x14ac:dyDescent="0.35">
      <c r="B25" s="155"/>
      <c r="C25" s="157"/>
      <c r="D25" s="131" t="s">
        <v>91</v>
      </c>
      <c r="E25" s="2"/>
      <c r="F25" s="17"/>
      <c r="G25" s="19"/>
      <c r="H25" s="1"/>
      <c r="I25" s="1"/>
      <c r="J25" s="4"/>
      <c r="K25" s="4">
        <v>1</v>
      </c>
      <c r="L25" s="4">
        <v>1</v>
      </c>
      <c r="M25" s="4"/>
      <c r="N25" s="4"/>
      <c r="O25" s="4">
        <v>3</v>
      </c>
      <c r="P25" s="4"/>
      <c r="Q25" s="4"/>
      <c r="R25" s="4"/>
      <c r="S25" s="36"/>
      <c r="T25" s="43"/>
    </row>
    <row r="26" spans="2:20" ht="29.4" thickBot="1" x14ac:dyDescent="0.35">
      <c r="B26" s="155"/>
      <c r="C26" s="158"/>
      <c r="D26" s="132" t="s">
        <v>92</v>
      </c>
      <c r="E26" s="20"/>
      <c r="F26" s="21"/>
      <c r="G26" s="22"/>
      <c r="H26" s="10"/>
      <c r="I26" s="10"/>
      <c r="J26" s="30"/>
      <c r="K26" s="30">
        <v>1</v>
      </c>
      <c r="L26" s="30">
        <v>1</v>
      </c>
      <c r="M26" s="30"/>
      <c r="N26" s="30"/>
      <c r="O26" s="30">
        <v>2</v>
      </c>
      <c r="P26" s="30"/>
      <c r="Q26" s="30"/>
      <c r="R26" s="30"/>
      <c r="S26" s="37"/>
      <c r="T26" s="41"/>
    </row>
    <row r="27" spans="2:20" ht="29.4" thickBot="1" x14ac:dyDescent="0.35">
      <c r="B27" s="155"/>
      <c r="C27" s="156" t="s">
        <v>88</v>
      </c>
      <c r="D27" s="111" t="s">
        <v>93</v>
      </c>
      <c r="E27" s="23"/>
      <c r="F27" s="24"/>
      <c r="G27" s="25"/>
      <c r="H27" s="9"/>
      <c r="I27" s="9"/>
      <c r="J27" s="31"/>
      <c r="K27" s="31">
        <v>1</v>
      </c>
      <c r="L27" s="31">
        <v>1</v>
      </c>
      <c r="M27" s="31"/>
      <c r="N27" s="31"/>
      <c r="O27" s="31">
        <v>5</v>
      </c>
      <c r="P27" s="31"/>
      <c r="Q27" s="31"/>
      <c r="R27" s="31"/>
      <c r="S27" s="39"/>
      <c r="T27" s="44"/>
    </row>
    <row r="28" spans="2:20" ht="29.4" thickBot="1" x14ac:dyDescent="0.35">
      <c r="B28" s="155"/>
      <c r="C28" s="157"/>
      <c r="D28" s="109" t="s">
        <v>94</v>
      </c>
      <c r="E28" s="2"/>
      <c r="F28" s="17"/>
      <c r="G28" s="19"/>
      <c r="H28" s="1"/>
      <c r="I28" s="1"/>
      <c r="J28" s="4"/>
      <c r="K28" s="4">
        <v>1</v>
      </c>
      <c r="L28" s="4">
        <v>1</v>
      </c>
      <c r="M28" s="4"/>
      <c r="N28" s="4"/>
      <c r="O28" s="4">
        <v>2</v>
      </c>
      <c r="P28" s="4"/>
      <c r="Q28" s="4"/>
      <c r="R28" s="4"/>
      <c r="S28" s="36"/>
      <c r="T28" s="43"/>
    </row>
    <row r="29" spans="2:20" ht="15" thickBot="1" x14ac:dyDescent="0.35">
      <c r="B29" s="155"/>
      <c r="C29" s="157"/>
      <c r="D29" s="109" t="s">
        <v>95</v>
      </c>
      <c r="E29" s="2"/>
      <c r="F29" s="17"/>
      <c r="G29" s="19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36"/>
      <c r="T29" s="43"/>
    </row>
    <row r="30" spans="2:20" ht="15" thickBot="1" x14ac:dyDescent="0.35">
      <c r="B30" s="155"/>
      <c r="C30" s="157"/>
      <c r="D30" s="109" t="s">
        <v>96</v>
      </c>
      <c r="E30" s="2"/>
      <c r="F30" s="17"/>
      <c r="G30" s="19"/>
      <c r="H30" s="1"/>
      <c r="I30" s="1"/>
      <c r="J30" s="4"/>
      <c r="K30" s="4">
        <v>1</v>
      </c>
      <c r="L30" s="4">
        <v>1</v>
      </c>
      <c r="M30" s="4"/>
      <c r="N30" s="4"/>
      <c r="O30" s="4">
        <v>2</v>
      </c>
      <c r="P30" s="4"/>
      <c r="Q30" s="4"/>
      <c r="R30" s="4"/>
      <c r="S30" s="36"/>
      <c r="T30" s="43"/>
    </row>
    <row r="31" spans="2:20" ht="29.4" thickBot="1" x14ac:dyDescent="0.35">
      <c r="B31" s="155"/>
      <c r="C31" s="157"/>
      <c r="D31" s="109" t="s">
        <v>97</v>
      </c>
      <c r="E31" s="2"/>
      <c r="F31" s="17"/>
      <c r="G31" s="19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36"/>
      <c r="T31" s="43"/>
    </row>
    <row r="32" spans="2:20" ht="15" thickBot="1" x14ac:dyDescent="0.35">
      <c r="B32" s="155"/>
      <c r="C32" s="157"/>
      <c r="D32" s="110" t="s">
        <v>98</v>
      </c>
      <c r="E32" s="26"/>
      <c r="F32" s="27"/>
      <c r="G32" s="28"/>
      <c r="H32" s="12"/>
      <c r="I32" s="12"/>
      <c r="J32" s="32"/>
      <c r="K32" s="32">
        <v>1</v>
      </c>
      <c r="L32" s="32">
        <v>1</v>
      </c>
      <c r="M32" s="32"/>
      <c r="N32" s="32"/>
      <c r="O32" s="32">
        <v>2</v>
      </c>
      <c r="P32" s="32"/>
      <c r="Q32" s="32"/>
      <c r="R32" s="32"/>
      <c r="S32" s="40"/>
      <c r="T32" s="45"/>
    </row>
    <row r="33" spans="2:20" ht="29.4" thickBot="1" x14ac:dyDescent="0.35">
      <c r="B33" s="155"/>
      <c r="C33" s="158"/>
      <c r="D33" s="110" t="s">
        <v>187</v>
      </c>
      <c r="E33" s="26"/>
      <c r="F33" s="27"/>
      <c r="G33" s="28"/>
      <c r="H33" s="12"/>
      <c r="I33" s="12"/>
      <c r="J33" s="32"/>
      <c r="K33" s="32">
        <v>1</v>
      </c>
      <c r="L33" s="32">
        <v>1</v>
      </c>
      <c r="M33" s="32"/>
      <c r="N33" s="32"/>
      <c r="O33" s="32">
        <v>2</v>
      </c>
      <c r="P33" s="32"/>
      <c r="Q33" s="32"/>
      <c r="R33" s="32"/>
      <c r="S33" s="40"/>
      <c r="T33" s="45"/>
    </row>
    <row r="34" spans="2:20" ht="29.4" thickBot="1" x14ac:dyDescent="0.35">
      <c r="B34" s="155"/>
      <c r="C34" s="159" t="s">
        <v>180</v>
      </c>
      <c r="D34" s="108" t="s">
        <v>100</v>
      </c>
      <c r="E34" s="13"/>
      <c r="F34" s="14"/>
      <c r="G34" s="15"/>
      <c r="H34" s="11"/>
      <c r="I34" s="11"/>
      <c r="J34" s="29"/>
      <c r="K34" s="29">
        <v>1</v>
      </c>
      <c r="L34" s="29">
        <v>1</v>
      </c>
      <c r="M34" s="29"/>
      <c r="N34" s="29"/>
      <c r="O34" s="29">
        <v>2</v>
      </c>
      <c r="P34" s="29"/>
      <c r="Q34" s="29"/>
      <c r="R34" s="29"/>
      <c r="S34" s="35"/>
      <c r="T34" s="42"/>
    </row>
    <row r="35" spans="2:20" ht="29.4" thickBot="1" x14ac:dyDescent="0.35">
      <c r="B35" s="155"/>
      <c r="C35" s="159"/>
      <c r="D35" s="111" t="s">
        <v>101</v>
      </c>
      <c r="E35" s="23"/>
      <c r="F35" s="24"/>
      <c r="G35" s="25"/>
      <c r="H35" s="9"/>
      <c r="I35" s="9"/>
      <c r="J35" s="31"/>
      <c r="K35" s="31"/>
      <c r="L35" s="31"/>
      <c r="M35" s="31"/>
      <c r="N35" s="31"/>
      <c r="O35" s="31"/>
      <c r="P35" s="31"/>
      <c r="Q35" s="31"/>
      <c r="R35" s="31"/>
      <c r="S35" s="39"/>
      <c r="T35" s="44"/>
    </row>
    <row r="36" spans="2:20" ht="29.4" thickBot="1" x14ac:dyDescent="0.35">
      <c r="B36" s="155"/>
      <c r="C36" s="159"/>
      <c r="D36" s="111" t="s">
        <v>188</v>
      </c>
      <c r="E36" s="23"/>
      <c r="F36" s="24"/>
      <c r="G36" s="25"/>
      <c r="H36" s="9"/>
      <c r="I36" s="9"/>
      <c r="J36" s="31"/>
      <c r="K36" s="31"/>
      <c r="L36" s="31"/>
      <c r="M36" s="31"/>
      <c r="N36" s="31"/>
      <c r="O36" s="31"/>
      <c r="P36" s="31"/>
      <c r="Q36" s="31"/>
      <c r="R36" s="31"/>
      <c r="S36" s="39"/>
      <c r="T36" s="44"/>
    </row>
    <row r="37" spans="2:20" ht="29.4" thickBot="1" x14ac:dyDescent="0.35">
      <c r="B37" s="155"/>
      <c r="C37" s="159"/>
      <c r="D37" s="109" t="s">
        <v>102</v>
      </c>
      <c r="E37" s="2"/>
      <c r="F37" s="17"/>
      <c r="G37" s="19"/>
      <c r="H37" s="1"/>
      <c r="I37" s="1"/>
      <c r="J37" s="4"/>
      <c r="K37" s="4"/>
      <c r="L37" s="4"/>
      <c r="M37" s="4"/>
      <c r="N37" s="4"/>
      <c r="O37" s="4"/>
      <c r="P37" s="4"/>
      <c r="Q37" s="4"/>
      <c r="R37" s="4"/>
      <c r="S37" s="36"/>
      <c r="T37" s="43"/>
    </row>
    <row r="38" spans="2:20" ht="29.4" thickBot="1" x14ac:dyDescent="0.35">
      <c r="B38" s="155"/>
      <c r="C38" s="159"/>
      <c r="D38" s="131" t="s">
        <v>103</v>
      </c>
      <c r="E38" s="26"/>
      <c r="F38" s="27"/>
      <c r="G38" s="28"/>
      <c r="H38" s="12"/>
      <c r="I38" s="12"/>
      <c r="J38" s="32"/>
      <c r="K38" s="32">
        <v>1</v>
      </c>
      <c r="L38" s="32">
        <v>1</v>
      </c>
      <c r="M38" s="32"/>
      <c r="N38" s="32"/>
      <c r="O38" s="32">
        <v>2</v>
      </c>
      <c r="P38" s="32"/>
      <c r="Q38" s="32"/>
      <c r="R38" s="32"/>
      <c r="S38" s="40"/>
      <c r="T38" s="45"/>
    </row>
    <row r="39" spans="2:20" ht="29.4" thickBot="1" x14ac:dyDescent="0.35">
      <c r="B39" s="155"/>
      <c r="C39" s="159"/>
      <c r="D39" s="132" t="s">
        <v>181</v>
      </c>
      <c r="E39" s="20"/>
      <c r="F39" s="21"/>
      <c r="G39" s="22"/>
      <c r="H39" s="10"/>
      <c r="I39" s="10"/>
      <c r="J39" s="30"/>
      <c r="K39" s="30"/>
      <c r="L39" s="30"/>
      <c r="M39" s="30"/>
      <c r="N39" s="30"/>
      <c r="O39" s="30"/>
      <c r="P39" s="30"/>
      <c r="Q39" s="30"/>
      <c r="R39" s="30"/>
      <c r="S39" s="37"/>
      <c r="T39" s="41"/>
    </row>
    <row r="40" spans="2:20" ht="18" customHeight="1" thickBot="1" x14ac:dyDescent="0.35">
      <c r="B40" s="153" t="s">
        <v>105</v>
      </c>
      <c r="C40" s="154" t="s">
        <v>106</v>
      </c>
      <c r="D40" s="113" t="s">
        <v>108</v>
      </c>
      <c r="E40" s="13"/>
      <c r="F40" s="14"/>
      <c r="G40" s="15"/>
      <c r="H40" s="11"/>
      <c r="I40" s="11"/>
      <c r="J40" s="29"/>
      <c r="K40" s="29">
        <v>1</v>
      </c>
      <c r="L40" s="29">
        <v>1</v>
      </c>
      <c r="M40" s="29"/>
      <c r="N40" s="29"/>
      <c r="O40" s="29">
        <v>10</v>
      </c>
      <c r="P40" s="29"/>
      <c r="Q40" s="29"/>
      <c r="R40" s="29"/>
      <c r="S40" s="35"/>
      <c r="T40" s="42"/>
    </row>
    <row r="41" spans="2:20" ht="15" thickBot="1" x14ac:dyDescent="0.35">
      <c r="B41" s="153"/>
      <c r="C41" s="154"/>
      <c r="D41" s="113" t="s">
        <v>109</v>
      </c>
      <c r="E41" s="2"/>
      <c r="F41" s="17"/>
      <c r="G41" s="19"/>
      <c r="H41" s="1"/>
      <c r="I41" s="1"/>
      <c r="J41" s="4"/>
      <c r="K41" s="4"/>
      <c r="L41" s="4"/>
      <c r="M41" s="4"/>
      <c r="N41" s="4"/>
      <c r="O41" s="4"/>
      <c r="P41" s="4"/>
      <c r="Q41" s="4"/>
      <c r="R41" s="4"/>
      <c r="S41" s="36"/>
      <c r="T41" s="43"/>
    </row>
    <row r="42" spans="2:20" ht="29.4" thickBot="1" x14ac:dyDescent="0.35">
      <c r="B42" s="153"/>
      <c r="C42" s="154"/>
      <c r="D42" s="113" t="s">
        <v>110</v>
      </c>
      <c r="E42" s="2"/>
      <c r="F42" s="17"/>
      <c r="G42" s="19"/>
      <c r="H42" s="1"/>
      <c r="I42" s="1"/>
      <c r="J42" s="4"/>
      <c r="K42" s="4">
        <v>1</v>
      </c>
      <c r="L42" s="4">
        <v>1</v>
      </c>
      <c r="M42" s="4"/>
      <c r="N42" s="4"/>
      <c r="O42" s="4">
        <v>5</v>
      </c>
      <c r="P42" s="4"/>
      <c r="Q42" s="4"/>
      <c r="R42" s="4"/>
      <c r="S42" s="36"/>
      <c r="T42" s="43"/>
    </row>
    <row r="43" spans="2:20" ht="29.4" thickBot="1" x14ac:dyDescent="0.35">
      <c r="B43" s="153"/>
      <c r="C43" s="154"/>
      <c r="D43" s="113" t="s">
        <v>111</v>
      </c>
      <c r="E43" s="2"/>
      <c r="F43" s="17"/>
      <c r="G43" s="19"/>
      <c r="H43" s="1"/>
      <c r="I43" s="1"/>
      <c r="J43" s="4"/>
      <c r="K43" s="4"/>
      <c r="L43" s="4"/>
      <c r="M43" s="4"/>
      <c r="N43" s="4"/>
      <c r="O43" s="4"/>
      <c r="P43" s="4"/>
      <c r="Q43" s="4"/>
      <c r="R43" s="4"/>
      <c r="S43" s="36"/>
      <c r="T43" s="43"/>
    </row>
    <row r="44" spans="2:20" ht="29.4" thickBot="1" x14ac:dyDescent="0.35">
      <c r="B44" s="153"/>
      <c r="C44" s="154"/>
      <c r="D44" s="113" t="s">
        <v>112</v>
      </c>
      <c r="E44" s="2"/>
      <c r="F44" s="17"/>
      <c r="G44" s="19"/>
      <c r="H44" s="1"/>
      <c r="I44" s="1"/>
      <c r="J44" s="4"/>
      <c r="K44" s="4">
        <v>1</v>
      </c>
      <c r="L44" s="4">
        <v>1</v>
      </c>
      <c r="M44" s="4"/>
      <c r="N44" s="4"/>
      <c r="O44" s="4">
        <v>5</v>
      </c>
      <c r="P44" s="4"/>
      <c r="Q44" s="4"/>
      <c r="R44" s="4"/>
      <c r="S44" s="36"/>
      <c r="T44" s="43"/>
    </row>
    <row r="45" spans="2:20" ht="29.4" thickBot="1" x14ac:dyDescent="0.35">
      <c r="B45" s="153"/>
      <c r="C45" s="154"/>
      <c r="D45" s="113" t="s">
        <v>113</v>
      </c>
      <c r="E45" s="2"/>
      <c r="F45" s="17"/>
      <c r="G45" s="19"/>
      <c r="H45" s="1"/>
      <c r="I45" s="1"/>
      <c r="J45" s="4"/>
      <c r="K45" s="4"/>
      <c r="L45" s="4"/>
      <c r="M45" s="4"/>
      <c r="N45" s="4"/>
      <c r="O45" s="4"/>
      <c r="P45" s="4"/>
      <c r="Q45" s="4"/>
      <c r="R45" s="4"/>
      <c r="S45" s="36"/>
      <c r="T45" s="43"/>
    </row>
    <row r="46" spans="2:20" ht="15" thickBot="1" x14ac:dyDescent="0.35">
      <c r="B46" s="153"/>
      <c r="C46" s="154"/>
      <c r="D46" s="114" t="s">
        <v>114</v>
      </c>
      <c r="E46" s="10"/>
      <c r="F46" s="10"/>
      <c r="G46" s="10"/>
      <c r="H46" s="10"/>
      <c r="I46" s="10"/>
      <c r="J46" s="30"/>
      <c r="K46" s="30">
        <v>1</v>
      </c>
      <c r="L46" s="30">
        <v>1</v>
      </c>
      <c r="M46" s="30"/>
      <c r="N46" s="30"/>
      <c r="O46" s="30">
        <v>5</v>
      </c>
      <c r="P46" s="30"/>
      <c r="Q46" s="30"/>
      <c r="R46" s="30"/>
      <c r="S46" s="37"/>
      <c r="T46" s="41"/>
    </row>
    <row r="47" spans="2:20" ht="16.2" customHeight="1" thickBot="1" x14ac:dyDescent="0.35">
      <c r="B47" s="153"/>
      <c r="C47" s="154" t="s">
        <v>107</v>
      </c>
      <c r="D47" s="113" t="s">
        <v>108</v>
      </c>
      <c r="E47" s="23"/>
      <c r="F47" s="24"/>
      <c r="G47" s="25"/>
      <c r="H47" s="9"/>
      <c r="I47" s="9"/>
      <c r="J47" s="31"/>
      <c r="K47" s="31"/>
      <c r="L47" s="31"/>
      <c r="M47" s="31"/>
      <c r="N47" s="31"/>
      <c r="O47" s="31"/>
      <c r="P47" s="31"/>
      <c r="Q47" s="31"/>
      <c r="R47" s="31"/>
      <c r="S47" s="39"/>
      <c r="T47" s="44"/>
    </row>
    <row r="48" spans="2:20" ht="15" thickBot="1" x14ac:dyDescent="0.35">
      <c r="B48" s="153"/>
      <c r="C48" s="154"/>
      <c r="D48" s="113" t="s">
        <v>109</v>
      </c>
      <c r="E48" s="2"/>
      <c r="F48" s="17"/>
      <c r="G48" s="19"/>
      <c r="H48" s="1"/>
      <c r="I48" s="1"/>
      <c r="J48" s="4"/>
      <c r="K48" s="4"/>
      <c r="L48" s="4"/>
      <c r="M48" s="4"/>
      <c r="N48" s="4"/>
      <c r="O48" s="4"/>
      <c r="P48" s="4"/>
      <c r="Q48" s="4"/>
      <c r="R48" s="4"/>
      <c r="S48" s="36"/>
      <c r="T48" s="43"/>
    </row>
    <row r="49" spans="2:20" ht="29.4" thickBot="1" x14ac:dyDescent="0.35">
      <c r="B49" s="153"/>
      <c r="C49" s="154"/>
      <c r="D49" s="113" t="s">
        <v>110</v>
      </c>
      <c r="E49" s="2"/>
      <c r="F49" s="17"/>
      <c r="G49" s="19"/>
      <c r="H49" s="1"/>
      <c r="I49" s="1"/>
      <c r="J49" s="4"/>
      <c r="K49" s="4"/>
      <c r="L49" s="4"/>
      <c r="M49" s="4"/>
      <c r="N49" s="4"/>
      <c r="O49" s="4"/>
      <c r="P49" s="4"/>
      <c r="Q49" s="4"/>
      <c r="R49" s="4"/>
      <c r="S49" s="36"/>
      <c r="T49" s="43"/>
    </row>
    <row r="50" spans="2:20" ht="43.8" customHeight="1" thickBot="1" x14ac:dyDescent="0.35">
      <c r="B50" s="153"/>
      <c r="C50" s="154"/>
      <c r="D50" s="113" t="s">
        <v>189</v>
      </c>
      <c r="E50" s="2"/>
      <c r="F50" s="17"/>
      <c r="G50" s="19"/>
      <c r="H50" s="1"/>
      <c r="I50" s="1"/>
      <c r="J50" s="4"/>
      <c r="K50" s="4"/>
      <c r="L50" s="4"/>
      <c r="M50" s="4"/>
      <c r="N50" s="4"/>
      <c r="O50" s="4"/>
      <c r="P50" s="4"/>
      <c r="Q50" s="4"/>
      <c r="R50" s="4"/>
      <c r="S50" s="36"/>
      <c r="T50" s="43"/>
    </row>
    <row r="51" spans="2:20" ht="29.4" thickBot="1" x14ac:dyDescent="0.35">
      <c r="B51" s="153"/>
      <c r="C51" s="154"/>
      <c r="D51" s="113" t="s">
        <v>112</v>
      </c>
      <c r="E51" s="2"/>
      <c r="F51" s="17"/>
      <c r="G51" s="19"/>
      <c r="H51" s="1"/>
      <c r="I51" s="1"/>
      <c r="J51" s="4"/>
      <c r="K51" s="4"/>
      <c r="L51" s="4"/>
      <c r="M51" s="4"/>
      <c r="N51" s="4"/>
      <c r="O51" s="4"/>
      <c r="P51" s="4"/>
      <c r="Q51" s="4"/>
      <c r="R51" s="4"/>
      <c r="S51" s="36"/>
      <c r="T51" s="43"/>
    </row>
    <row r="52" spans="2:20" ht="28.5" customHeight="1" thickBot="1" x14ac:dyDescent="0.35">
      <c r="B52" s="153"/>
      <c r="C52" s="154"/>
      <c r="D52" s="113" t="s">
        <v>113</v>
      </c>
      <c r="E52" s="2"/>
      <c r="F52" s="17"/>
      <c r="G52" s="19"/>
      <c r="H52" s="1"/>
      <c r="I52" s="1"/>
      <c r="J52" s="4"/>
      <c r="K52" s="4"/>
      <c r="L52" s="4"/>
      <c r="M52" s="4"/>
      <c r="N52" s="4"/>
      <c r="O52" s="4"/>
      <c r="P52" s="4"/>
      <c r="Q52" s="4"/>
      <c r="R52" s="4"/>
      <c r="S52" s="36"/>
      <c r="T52" s="43"/>
    </row>
    <row r="53" spans="2:20" ht="15" thickBot="1" x14ac:dyDescent="0.35">
      <c r="B53" s="153"/>
      <c r="C53" s="154"/>
      <c r="D53" s="116" t="s">
        <v>114</v>
      </c>
      <c r="E53" s="2"/>
      <c r="F53" s="17"/>
      <c r="G53" s="19"/>
      <c r="H53" s="1"/>
      <c r="I53" s="1"/>
      <c r="J53" s="4"/>
      <c r="K53" s="4"/>
      <c r="L53" s="4"/>
      <c r="M53" s="4"/>
      <c r="N53" s="4"/>
      <c r="O53" s="4"/>
      <c r="P53" s="4"/>
      <c r="Q53" s="4"/>
      <c r="R53" s="4"/>
      <c r="S53" s="36"/>
      <c r="T53" s="43"/>
    </row>
    <row r="54" spans="2:20" ht="32.4" customHeight="1" thickBot="1" x14ac:dyDescent="0.35">
      <c r="B54" s="153"/>
      <c r="C54" s="154"/>
      <c r="D54" s="116" t="s">
        <v>185</v>
      </c>
      <c r="E54" s="2"/>
      <c r="F54" s="17"/>
      <c r="G54" s="19"/>
      <c r="H54" s="1"/>
      <c r="I54" s="1"/>
      <c r="J54" s="4"/>
      <c r="K54" s="4"/>
      <c r="L54" s="4"/>
      <c r="M54" s="4"/>
      <c r="N54" s="4"/>
      <c r="O54" s="4"/>
      <c r="P54" s="4"/>
      <c r="Q54" s="4"/>
      <c r="R54" s="4"/>
      <c r="S54" s="36"/>
      <c r="T54" s="43"/>
    </row>
    <row r="55" spans="2:20" ht="15" thickBot="1" x14ac:dyDescent="0.35">
      <c r="B55" s="153"/>
      <c r="C55" s="154"/>
      <c r="D55" s="113" t="s">
        <v>115</v>
      </c>
      <c r="E55" s="2"/>
      <c r="F55" s="17"/>
      <c r="G55" s="19"/>
      <c r="H55" s="1"/>
      <c r="I55" s="1"/>
      <c r="J55" s="4"/>
      <c r="K55" s="4"/>
      <c r="L55" s="4"/>
      <c r="M55" s="4"/>
      <c r="N55" s="4"/>
      <c r="O55" s="4"/>
      <c r="P55" s="4"/>
      <c r="Q55" s="4"/>
      <c r="R55" s="4"/>
      <c r="S55" s="36"/>
      <c r="T55" s="43"/>
    </row>
    <row r="56" spans="2:20" ht="29.4" thickBot="1" x14ac:dyDescent="0.35">
      <c r="B56" s="153"/>
      <c r="C56" s="154"/>
      <c r="D56" s="113" t="s">
        <v>116</v>
      </c>
      <c r="E56" s="2"/>
      <c r="F56" s="17"/>
      <c r="G56" s="19"/>
      <c r="H56" s="1"/>
      <c r="I56" s="1"/>
      <c r="J56" s="4"/>
      <c r="K56" s="4"/>
      <c r="L56" s="4"/>
      <c r="M56" s="4"/>
      <c r="N56" s="4"/>
      <c r="O56" s="4"/>
      <c r="P56" s="4"/>
      <c r="Q56" s="4"/>
      <c r="R56" s="4"/>
      <c r="S56" s="36"/>
      <c r="T56" s="43"/>
    </row>
    <row r="57" spans="2:20" ht="15" thickBot="1" x14ac:dyDescent="0.35">
      <c r="B57" s="153"/>
      <c r="C57" s="154"/>
      <c r="D57" s="113" t="s">
        <v>117</v>
      </c>
      <c r="E57" s="2"/>
      <c r="F57" s="17"/>
      <c r="G57" s="19"/>
      <c r="H57" s="1"/>
      <c r="I57" s="1"/>
      <c r="J57" s="4"/>
      <c r="K57" s="4"/>
      <c r="L57" s="4"/>
      <c r="M57" s="4"/>
      <c r="N57" s="4"/>
      <c r="O57" s="4"/>
      <c r="P57" s="4"/>
      <c r="Q57" s="4"/>
      <c r="R57" s="4"/>
      <c r="S57" s="36"/>
      <c r="T57" s="43"/>
    </row>
    <row r="58" spans="2:20" ht="29.4" thickBot="1" x14ac:dyDescent="0.35">
      <c r="B58" s="153"/>
      <c r="C58" s="154"/>
      <c r="D58" s="115" t="s">
        <v>118</v>
      </c>
      <c r="E58" s="26"/>
      <c r="F58" s="27"/>
      <c r="G58" s="28"/>
      <c r="H58" s="12"/>
      <c r="I58" s="12"/>
      <c r="J58" s="32"/>
      <c r="K58" s="32"/>
      <c r="L58" s="32"/>
      <c r="M58" s="32"/>
      <c r="N58" s="32"/>
      <c r="O58" s="32"/>
      <c r="P58" s="32"/>
      <c r="Q58" s="32"/>
      <c r="R58" s="32"/>
      <c r="S58" s="40"/>
      <c r="T58" s="45"/>
    </row>
    <row r="59" spans="2:20" ht="30" customHeight="1" thickBot="1" x14ac:dyDescent="0.35">
      <c r="B59" s="153"/>
      <c r="C59" s="154"/>
      <c r="D59" s="115" t="s">
        <v>190</v>
      </c>
      <c r="E59" s="26"/>
      <c r="F59" s="27"/>
      <c r="G59" s="28"/>
      <c r="H59" s="12"/>
      <c r="I59" s="12"/>
      <c r="J59" s="32"/>
      <c r="K59" s="32"/>
      <c r="L59" s="32"/>
      <c r="M59" s="32"/>
      <c r="N59" s="32"/>
      <c r="O59" s="32"/>
      <c r="P59" s="32"/>
      <c r="Q59" s="32"/>
      <c r="R59" s="32"/>
      <c r="S59" s="40"/>
      <c r="T59" s="45"/>
    </row>
    <row r="60" spans="2:20" ht="29.4" customHeight="1" x14ac:dyDescent="0.3">
      <c r="B60" s="171" t="s">
        <v>119</v>
      </c>
      <c r="C60" s="143" t="s">
        <v>120</v>
      </c>
      <c r="D60" s="101" t="s">
        <v>121</v>
      </c>
      <c r="E60" s="13"/>
      <c r="F60" s="14"/>
      <c r="G60" s="15"/>
      <c r="H60" s="11"/>
      <c r="I60" s="11"/>
      <c r="J60" s="29"/>
      <c r="K60" s="29">
        <v>1</v>
      </c>
      <c r="L60" s="29">
        <v>1</v>
      </c>
      <c r="M60" s="29"/>
      <c r="N60" s="29"/>
      <c r="O60" s="29">
        <v>5</v>
      </c>
      <c r="P60" s="29"/>
      <c r="Q60" s="29"/>
      <c r="R60" s="29"/>
      <c r="S60" s="29"/>
      <c r="T60" s="42"/>
    </row>
    <row r="61" spans="2:20" ht="28.8" x14ac:dyDescent="0.3">
      <c r="B61" s="172"/>
      <c r="C61" s="157"/>
      <c r="D61" s="106" t="s">
        <v>122</v>
      </c>
      <c r="E61" s="2"/>
      <c r="F61" s="17"/>
      <c r="G61" s="19"/>
      <c r="H61" s="1"/>
      <c r="I61" s="1"/>
      <c r="J61" s="4"/>
      <c r="K61" s="4">
        <v>2</v>
      </c>
      <c r="L61" s="4">
        <v>2</v>
      </c>
      <c r="M61" s="4"/>
      <c r="N61" s="4"/>
      <c r="O61" s="4">
        <v>5</v>
      </c>
      <c r="P61" s="4"/>
      <c r="Q61" s="4"/>
      <c r="R61" s="4"/>
      <c r="S61" s="36"/>
      <c r="T61" s="43"/>
    </row>
    <row r="62" spans="2:20" ht="43.2" x14ac:dyDescent="0.3">
      <c r="B62" s="172"/>
      <c r="C62" s="157"/>
      <c r="D62" s="106" t="s">
        <v>191</v>
      </c>
      <c r="E62" s="2"/>
      <c r="F62" s="17"/>
      <c r="G62" s="19"/>
      <c r="H62" s="1"/>
      <c r="I62" s="1"/>
      <c r="J62" s="4"/>
      <c r="K62" s="4"/>
      <c r="L62" s="4"/>
      <c r="M62" s="4"/>
      <c r="N62" s="4"/>
      <c r="O62" s="4"/>
      <c r="P62" s="4"/>
      <c r="Q62" s="4"/>
      <c r="R62" s="4"/>
      <c r="S62" s="36"/>
      <c r="T62" s="43"/>
    </row>
    <row r="63" spans="2:20" x14ac:dyDescent="0.3">
      <c r="B63" s="172"/>
      <c r="C63" s="157"/>
      <c r="D63" s="106" t="s">
        <v>123</v>
      </c>
      <c r="E63" s="2"/>
      <c r="F63" s="17"/>
      <c r="G63" s="19"/>
      <c r="H63" s="1"/>
      <c r="I63" s="1"/>
      <c r="J63" s="4"/>
      <c r="K63" s="4"/>
      <c r="L63" s="4"/>
      <c r="M63" s="4"/>
      <c r="N63" s="4"/>
      <c r="O63" s="4">
        <v>5</v>
      </c>
      <c r="P63" s="4"/>
      <c r="Q63" s="4"/>
      <c r="R63" s="4"/>
      <c r="S63" s="36"/>
      <c r="T63" s="43"/>
    </row>
    <row r="64" spans="2:20" ht="28.8" x14ac:dyDescent="0.3">
      <c r="B64" s="172"/>
      <c r="C64" s="157"/>
      <c r="D64" s="102" t="s">
        <v>124</v>
      </c>
      <c r="E64" s="2"/>
      <c r="F64" s="17"/>
      <c r="G64" s="19"/>
      <c r="H64" s="1"/>
      <c r="I64" s="1"/>
      <c r="J64" s="4"/>
      <c r="K64" s="4">
        <v>1</v>
      </c>
      <c r="L64" s="4">
        <v>1</v>
      </c>
      <c r="M64" s="4"/>
      <c r="N64" s="4"/>
      <c r="O64" s="4">
        <v>5</v>
      </c>
      <c r="P64" s="4"/>
      <c r="Q64" s="4"/>
      <c r="R64" s="4"/>
      <c r="S64" s="36"/>
      <c r="T64" s="43"/>
    </row>
    <row r="65" spans="2:20" ht="28.8" x14ac:dyDescent="0.3">
      <c r="B65" s="172"/>
      <c r="C65" s="157"/>
      <c r="D65" s="106" t="s">
        <v>125</v>
      </c>
      <c r="E65" s="2"/>
      <c r="F65" s="17"/>
      <c r="G65" s="19"/>
      <c r="H65" s="1"/>
      <c r="I65" s="1"/>
      <c r="J65" s="4"/>
      <c r="K65" s="4">
        <v>1</v>
      </c>
      <c r="L65" s="4">
        <v>1</v>
      </c>
      <c r="M65" s="4"/>
      <c r="N65" s="4"/>
      <c r="O65" s="4">
        <v>5</v>
      </c>
      <c r="P65" s="4"/>
      <c r="Q65" s="4"/>
      <c r="R65" s="4"/>
      <c r="S65" s="36"/>
      <c r="T65" s="45"/>
    </row>
    <row r="66" spans="2:20" ht="43.8" thickBot="1" x14ac:dyDescent="0.35">
      <c r="B66" s="172"/>
      <c r="C66" s="158"/>
      <c r="D66" s="106" t="s">
        <v>126</v>
      </c>
      <c r="E66" s="26"/>
      <c r="F66" s="27"/>
      <c r="G66" s="28"/>
      <c r="H66" s="12"/>
      <c r="I66" s="12"/>
      <c r="J66" s="32"/>
      <c r="K66" s="32">
        <v>1</v>
      </c>
      <c r="L66" s="32">
        <v>1</v>
      </c>
      <c r="M66" s="32"/>
      <c r="N66" s="32"/>
      <c r="O66" s="32">
        <v>5</v>
      </c>
      <c r="P66" s="32"/>
      <c r="Q66" s="32"/>
      <c r="R66" s="32"/>
      <c r="S66" s="40"/>
      <c r="T66" s="45"/>
    </row>
    <row r="67" spans="2:20" ht="43.8" thickBot="1" x14ac:dyDescent="0.35">
      <c r="B67" s="173"/>
      <c r="C67" s="175" t="s">
        <v>127</v>
      </c>
      <c r="D67" s="101" t="s">
        <v>192</v>
      </c>
      <c r="E67" s="13"/>
      <c r="F67" s="14"/>
      <c r="G67" s="15"/>
      <c r="H67" s="11"/>
      <c r="I67" s="11"/>
      <c r="J67" s="29"/>
      <c r="K67" s="29">
        <v>1</v>
      </c>
      <c r="L67" s="29">
        <v>1</v>
      </c>
      <c r="M67" s="29"/>
      <c r="N67" s="29"/>
      <c r="O67" s="29">
        <v>5</v>
      </c>
      <c r="P67" s="29"/>
      <c r="Q67" s="29"/>
      <c r="R67" s="29"/>
      <c r="S67" s="29"/>
      <c r="T67" s="42"/>
    </row>
    <row r="68" spans="2:20" ht="29.4" thickBot="1" x14ac:dyDescent="0.35">
      <c r="B68" s="173"/>
      <c r="C68" s="175"/>
      <c r="D68" s="102" t="s">
        <v>128</v>
      </c>
      <c r="E68" s="2"/>
      <c r="F68" s="17"/>
      <c r="G68" s="19"/>
      <c r="H68" s="1"/>
      <c r="I68" s="1"/>
      <c r="J68" s="4"/>
      <c r="K68" s="4">
        <v>1</v>
      </c>
      <c r="L68" s="4">
        <v>1</v>
      </c>
      <c r="M68" s="4"/>
      <c r="N68" s="4"/>
      <c r="O68" s="4">
        <v>2</v>
      </c>
      <c r="P68" s="4"/>
      <c r="Q68" s="4"/>
      <c r="R68" s="4"/>
      <c r="S68" s="4"/>
      <c r="T68" s="43"/>
    </row>
    <row r="69" spans="2:20" ht="29.4" thickBot="1" x14ac:dyDescent="0.35">
      <c r="B69" s="173"/>
      <c r="C69" s="175"/>
      <c r="D69" s="102" t="s">
        <v>129</v>
      </c>
      <c r="E69" s="2"/>
      <c r="F69" s="17"/>
      <c r="G69" s="19"/>
      <c r="H69" s="1"/>
      <c r="I69" s="1"/>
      <c r="J69" s="4"/>
      <c r="K69" s="4"/>
      <c r="L69" s="4"/>
      <c r="M69" s="4"/>
      <c r="N69" s="4"/>
      <c r="O69" s="4"/>
      <c r="P69" s="4"/>
      <c r="Q69" s="4"/>
      <c r="R69" s="4"/>
      <c r="S69" s="4"/>
      <c r="T69" s="43"/>
    </row>
    <row r="70" spans="2:20" ht="27.6" customHeight="1" thickBot="1" x14ac:dyDescent="0.35">
      <c r="B70" s="173"/>
      <c r="C70" s="175"/>
      <c r="D70" s="102" t="s">
        <v>130</v>
      </c>
      <c r="E70" s="2"/>
      <c r="F70" s="17"/>
      <c r="G70" s="19"/>
      <c r="H70" s="1"/>
      <c r="I70" s="1"/>
      <c r="J70" s="4"/>
      <c r="K70" s="4">
        <v>1</v>
      </c>
      <c r="L70" s="4">
        <v>1</v>
      </c>
      <c r="M70" s="4"/>
      <c r="N70" s="4"/>
      <c r="O70" s="4">
        <v>1</v>
      </c>
      <c r="P70" s="4"/>
      <c r="Q70" s="4"/>
      <c r="R70" s="4"/>
      <c r="S70" s="4"/>
      <c r="T70" s="43"/>
    </row>
    <row r="71" spans="2:20" ht="24.6" customHeight="1" thickBot="1" x14ac:dyDescent="0.35">
      <c r="B71" s="173"/>
      <c r="C71" s="175"/>
      <c r="D71" s="102" t="s">
        <v>131</v>
      </c>
      <c r="E71" s="2"/>
      <c r="F71" s="17"/>
      <c r="G71" s="19"/>
      <c r="H71" s="1"/>
      <c r="I71" s="1"/>
      <c r="J71" s="4"/>
      <c r="K71" s="4"/>
      <c r="L71" s="4"/>
      <c r="M71" s="4"/>
      <c r="N71" s="4"/>
      <c r="O71" s="4">
        <v>2</v>
      </c>
      <c r="P71" s="4"/>
      <c r="Q71" s="4"/>
      <c r="R71" s="4"/>
      <c r="S71" s="4"/>
      <c r="T71" s="43"/>
    </row>
    <row r="72" spans="2:20" ht="36" customHeight="1" thickBot="1" x14ac:dyDescent="0.35">
      <c r="B72" s="173"/>
      <c r="C72" s="175"/>
      <c r="D72" s="103" t="s">
        <v>132</v>
      </c>
      <c r="E72" s="20"/>
      <c r="F72" s="21"/>
      <c r="G72" s="22"/>
      <c r="H72" s="10"/>
      <c r="I72" s="10"/>
      <c r="J72" s="30"/>
      <c r="K72" s="30">
        <v>1</v>
      </c>
      <c r="L72" s="30">
        <v>1</v>
      </c>
      <c r="M72" s="30"/>
      <c r="N72" s="30"/>
      <c r="O72" s="30">
        <v>2</v>
      </c>
      <c r="P72" s="30"/>
      <c r="Q72" s="30"/>
      <c r="R72" s="30"/>
      <c r="S72" s="30"/>
      <c r="T72" s="41"/>
    </row>
    <row r="73" spans="2:20" ht="43.2" customHeight="1" x14ac:dyDescent="0.3">
      <c r="B73" s="173"/>
      <c r="C73" s="143" t="s">
        <v>133</v>
      </c>
      <c r="D73" s="101" t="s">
        <v>134</v>
      </c>
      <c r="E73" s="13"/>
      <c r="F73" s="14"/>
      <c r="G73" s="15"/>
      <c r="H73" s="11"/>
      <c r="I73" s="11"/>
      <c r="J73" s="29"/>
      <c r="K73" s="29"/>
      <c r="L73" s="29"/>
      <c r="M73" s="29"/>
      <c r="N73" s="29"/>
      <c r="O73" s="29"/>
      <c r="P73" s="29"/>
      <c r="Q73" s="29"/>
      <c r="R73" s="29"/>
      <c r="S73" s="35"/>
      <c r="T73" s="42"/>
    </row>
    <row r="74" spans="2:20" ht="33" customHeight="1" x14ac:dyDescent="0.3">
      <c r="B74" s="173"/>
      <c r="C74" s="144"/>
      <c r="D74" s="105" t="s">
        <v>135</v>
      </c>
      <c r="E74" s="23"/>
      <c r="F74" s="24"/>
      <c r="G74" s="25"/>
      <c r="H74" s="9"/>
      <c r="I74" s="9"/>
      <c r="J74" s="31"/>
      <c r="K74" s="31"/>
      <c r="L74" s="31"/>
      <c r="M74" s="31"/>
      <c r="N74" s="31"/>
      <c r="O74" s="31"/>
      <c r="P74" s="31"/>
      <c r="Q74" s="31"/>
      <c r="R74" s="31"/>
      <c r="S74" s="39"/>
      <c r="T74" s="44"/>
    </row>
    <row r="75" spans="2:20" ht="31.2" customHeight="1" x14ac:dyDescent="0.3">
      <c r="B75" s="173"/>
      <c r="C75" s="144"/>
      <c r="D75" s="105" t="s">
        <v>136</v>
      </c>
      <c r="E75" s="23"/>
      <c r="F75" s="24"/>
      <c r="G75" s="25"/>
      <c r="H75" s="9"/>
      <c r="I75" s="9"/>
      <c r="J75" s="31"/>
      <c r="K75" s="31"/>
      <c r="L75" s="31"/>
      <c r="M75" s="31"/>
      <c r="N75" s="31"/>
      <c r="O75" s="31"/>
      <c r="P75" s="31"/>
      <c r="Q75" s="31"/>
      <c r="R75" s="31"/>
      <c r="S75" s="39"/>
      <c r="T75" s="44"/>
    </row>
    <row r="76" spans="2:20" ht="45" customHeight="1" x14ac:dyDescent="0.3">
      <c r="B76" s="173"/>
      <c r="C76" s="144"/>
      <c r="D76" s="105" t="s">
        <v>138</v>
      </c>
      <c r="E76" s="23"/>
      <c r="F76" s="24"/>
      <c r="G76" s="25"/>
      <c r="H76" s="9"/>
      <c r="I76" s="9"/>
      <c r="J76" s="31"/>
      <c r="K76" s="31"/>
      <c r="L76" s="31"/>
      <c r="M76" s="31"/>
      <c r="N76" s="31"/>
      <c r="O76" s="31"/>
      <c r="P76" s="31"/>
      <c r="Q76" s="31"/>
      <c r="R76" s="31"/>
      <c r="S76" s="39"/>
      <c r="T76" s="44"/>
    </row>
    <row r="77" spans="2:20" ht="22.2" customHeight="1" x14ac:dyDescent="0.3">
      <c r="B77" s="173"/>
      <c r="C77" s="144"/>
      <c r="D77" s="105" t="s">
        <v>137</v>
      </c>
      <c r="E77" s="23"/>
      <c r="F77" s="24"/>
      <c r="G77" s="25"/>
      <c r="H77" s="9"/>
      <c r="I77" s="9"/>
      <c r="J77" s="31"/>
      <c r="K77" s="31"/>
      <c r="L77" s="31"/>
      <c r="M77" s="31"/>
      <c r="N77" s="31"/>
      <c r="O77" s="31"/>
      <c r="P77" s="31"/>
      <c r="Q77" s="31"/>
      <c r="R77" s="31"/>
      <c r="S77" s="39"/>
      <c r="T77" s="44"/>
    </row>
    <row r="78" spans="2:20" ht="29.4" thickBot="1" x14ac:dyDescent="0.35">
      <c r="B78" s="173"/>
      <c r="C78" s="145"/>
      <c r="D78" s="103" t="s">
        <v>139</v>
      </c>
      <c r="E78" s="20"/>
      <c r="F78" s="21"/>
      <c r="G78" s="22"/>
      <c r="H78" s="10"/>
      <c r="I78" s="10"/>
      <c r="J78" s="30"/>
      <c r="K78" s="30"/>
      <c r="L78" s="30"/>
      <c r="M78" s="30"/>
      <c r="N78" s="30"/>
      <c r="O78" s="30"/>
      <c r="P78" s="30"/>
      <c r="Q78" s="30"/>
      <c r="R78" s="30"/>
      <c r="S78" s="37"/>
      <c r="T78" s="41"/>
    </row>
    <row r="79" spans="2:20" ht="57.6" x14ac:dyDescent="0.3">
      <c r="B79" s="173"/>
      <c r="C79" s="144" t="s">
        <v>140</v>
      </c>
      <c r="D79" s="133" t="s">
        <v>141</v>
      </c>
      <c r="E79" s="134"/>
      <c r="F79" s="135"/>
      <c r="G79" s="136"/>
      <c r="H79" s="137"/>
      <c r="I79" s="137"/>
      <c r="J79" s="138"/>
      <c r="K79" s="138"/>
      <c r="L79" s="138"/>
      <c r="M79" s="138"/>
      <c r="N79" s="138"/>
      <c r="O79" s="138"/>
      <c r="P79" s="138"/>
      <c r="Q79" s="138"/>
      <c r="R79" s="138"/>
      <c r="S79" s="139"/>
      <c r="T79" s="140"/>
    </row>
    <row r="80" spans="2:20" ht="28.8" x14ac:dyDescent="0.3">
      <c r="B80" s="173"/>
      <c r="C80" s="144"/>
      <c r="D80" s="106" t="s">
        <v>142</v>
      </c>
      <c r="E80" s="26"/>
      <c r="F80" s="27"/>
      <c r="G80" s="28"/>
      <c r="H80" s="12"/>
      <c r="I80" s="12"/>
      <c r="J80" s="32"/>
      <c r="K80" s="32"/>
      <c r="L80" s="32"/>
      <c r="M80" s="32"/>
      <c r="N80" s="32"/>
      <c r="O80" s="32"/>
      <c r="P80" s="32"/>
      <c r="Q80" s="32"/>
      <c r="R80" s="32"/>
      <c r="S80" s="40"/>
      <c r="T80" s="45"/>
    </row>
    <row r="81" spans="2:20" ht="28.8" x14ac:dyDescent="0.3">
      <c r="B81" s="173"/>
      <c r="C81" s="144"/>
      <c r="D81" s="106" t="s">
        <v>143</v>
      </c>
      <c r="E81" s="26"/>
      <c r="F81" s="27"/>
      <c r="G81" s="28"/>
      <c r="H81" s="12"/>
      <c r="I81" s="12"/>
      <c r="J81" s="32"/>
      <c r="K81" s="32"/>
      <c r="L81" s="32"/>
      <c r="M81" s="32"/>
      <c r="N81" s="32"/>
      <c r="O81" s="32"/>
      <c r="P81" s="32"/>
      <c r="Q81" s="32"/>
      <c r="R81" s="32"/>
      <c r="S81" s="40"/>
      <c r="T81" s="45"/>
    </row>
    <row r="82" spans="2:20" ht="43.8" thickBot="1" x14ac:dyDescent="0.35">
      <c r="B82" s="173"/>
      <c r="C82" s="144"/>
      <c r="D82" s="103" t="s">
        <v>144</v>
      </c>
      <c r="E82" s="26"/>
      <c r="F82" s="27"/>
      <c r="G82" s="28"/>
      <c r="H82" s="12"/>
      <c r="I82" s="12"/>
      <c r="J82" s="32"/>
      <c r="K82" s="32"/>
      <c r="L82" s="32"/>
      <c r="M82" s="32"/>
      <c r="N82" s="32"/>
      <c r="O82" s="32"/>
      <c r="P82" s="32"/>
      <c r="Q82" s="32"/>
      <c r="R82" s="32"/>
      <c r="S82" s="40"/>
      <c r="T82" s="45"/>
    </row>
    <row r="83" spans="2:20" ht="29.4" thickBot="1" x14ac:dyDescent="0.35">
      <c r="B83" s="173"/>
      <c r="C83" s="145"/>
      <c r="D83" s="103" t="s">
        <v>194</v>
      </c>
      <c r="E83" s="20"/>
      <c r="F83" s="21"/>
      <c r="G83" s="22"/>
      <c r="H83" s="10"/>
      <c r="I83" s="10"/>
      <c r="J83" s="30"/>
      <c r="K83" s="30"/>
      <c r="L83" s="30"/>
      <c r="M83" s="30"/>
      <c r="N83" s="30"/>
      <c r="O83" s="30"/>
      <c r="P83" s="30"/>
      <c r="Q83" s="30"/>
      <c r="R83" s="30"/>
      <c r="S83" s="37"/>
      <c r="T83" s="41"/>
    </row>
    <row r="84" spans="2:20" ht="43.2" x14ac:dyDescent="0.3">
      <c r="B84" s="173"/>
      <c r="C84" s="144" t="s">
        <v>175</v>
      </c>
      <c r="D84" s="133" t="s">
        <v>176</v>
      </c>
      <c r="E84" s="134"/>
      <c r="F84" s="135"/>
      <c r="G84" s="136"/>
      <c r="H84" s="137"/>
      <c r="I84" s="137"/>
      <c r="J84" s="138"/>
      <c r="K84" s="138"/>
      <c r="L84" s="138">
        <v>1</v>
      </c>
      <c r="M84" s="138"/>
      <c r="N84" s="138"/>
      <c r="O84" s="138">
        <v>5</v>
      </c>
      <c r="P84" s="138"/>
      <c r="Q84" s="138"/>
      <c r="R84" s="138"/>
      <c r="S84" s="139"/>
      <c r="T84" s="140"/>
    </row>
    <row r="85" spans="2:20" ht="28.8" x14ac:dyDescent="0.3">
      <c r="B85" s="173"/>
      <c r="C85" s="157"/>
      <c r="D85" s="106" t="s">
        <v>177</v>
      </c>
      <c r="E85" s="26"/>
      <c r="F85" s="27"/>
      <c r="G85" s="28"/>
      <c r="H85" s="12"/>
      <c r="I85" s="12"/>
      <c r="J85" s="32"/>
      <c r="K85" s="32"/>
      <c r="L85" s="32">
        <v>1</v>
      </c>
      <c r="M85" s="32"/>
      <c r="N85" s="32"/>
      <c r="O85" s="32">
        <v>5</v>
      </c>
      <c r="P85" s="32"/>
      <c r="Q85" s="32"/>
      <c r="R85" s="32"/>
      <c r="S85" s="40"/>
      <c r="T85" s="45"/>
    </row>
    <row r="86" spans="2:20" ht="28.8" x14ac:dyDescent="0.3">
      <c r="B86" s="173"/>
      <c r="C86" s="157"/>
      <c r="D86" s="106" t="s">
        <v>178</v>
      </c>
      <c r="E86" s="26"/>
      <c r="F86" s="27"/>
      <c r="G86" s="28"/>
      <c r="H86" s="12"/>
      <c r="I86" s="12"/>
      <c r="J86" s="32"/>
      <c r="K86" s="32"/>
      <c r="L86" s="32">
        <v>1</v>
      </c>
      <c r="M86" s="32"/>
      <c r="N86" s="32"/>
      <c r="O86" s="32">
        <v>5</v>
      </c>
      <c r="P86" s="32"/>
      <c r="Q86" s="32"/>
      <c r="R86" s="32"/>
      <c r="S86" s="40"/>
      <c r="T86" s="45"/>
    </row>
    <row r="87" spans="2:20" ht="15" thickBot="1" x14ac:dyDescent="0.35">
      <c r="B87" s="173"/>
      <c r="C87" s="158"/>
      <c r="D87" s="103"/>
      <c r="E87" s="20"/>
      <c r="F87" s="21"/>
      <c r="G87" s="22"/>
      <c r="H87" s="10"/>
      <c r="I87" s="10"/>
      <c r="J87" s="30"/>
      <c r="K87" s="30"/>
      <c r="L87" s="30"/>
      <c r="M87" s="30"/>
      <c r="N87" s="30"/>
      <c r="O87" s="30"/>
      <c r="P87" s="30"/>
      <c r="Q87" s="30"/>
      <c r="R87" s="30"/>
      <c r="S87" s="37"/>
      <c r="T87" s="41"/>
    </row>
    <row r="88" spans="2:20" ht="43.2" x14ac:dyDescent="0.3">
      <c r="B88" s="173"/>
      <c r="C88" s="144" t="s">
        <v>169</v>
      </c>
      <c r="D88" s="133" t="s">
        <v>170</v>
      </c>
      <c r="E88" s="134"/>
      <c r="F88" s="135"/>
      <c r="G88" s="136"/>
      <c r="H88" s="137"/>
      <c r="I88" s="137"/>
      <c r="J88" s="138"/>
      <c r="K88" s="138"/>
      <c r="L88" s="138"/>
      <c r="M88" s="138"/>
      <c r="N88" s="138"/>
      <c r="O88" s="138"/>
      <c r="P88" s="138"/>
      <c r="Q88" s="138"/>
      <c r="R88" s="138"/>
      <c r="S88" s="139"/>
      <c r="T88" s="140"/>
    </row>
    <row r="89" spans="2:20" ht="28.8" x14ac:dyDescent="0.3">
      <c r="B89" s="173"/>
      <c r="C89" s="144"/>
      <c r="D89" s="106" t="s">
        <v>171</v>
      </c>
      <c r="E89" s="26"/>
      <c r="F89" s="27"/>
      <c r="G89" s="28"/>
      <c r="H89" s="12"/>
      <c r="I89" s="12"/>
      <c r="J89" s="32"/>
      <c r="K89" s="32"/>
      <c r="L89" s="32"/>
      <c r="M89" s="32"/>
      <c r="N89" s="32"/>
      <c r="O89" s="32"/>
      <c r="P89" s="32"/>
      <c r="Q89" s="32"/>
      <c r="R89" s="32"/>
      <c r="S89" s="40"/>
      <c r="T89" s="45"/>
    </row>
    <row r="90" spans="2:20" x14ac:dyDescent="0.3">
      <c r="B90" s="173"/>
      <c r="C90" s="144"/>
      <c r="D90" s="106" t="s">
        <v>193</v>
      </c>
      <c r="E90" s="26"/>
      <c r="F90" s="27"/>
      <c r="G90" s="28"/>
      <c r="H90" s="12"/>
      <c r="I90" s="12"/>
      <c r="J90" s="32"/>
      <c r="K90" s="32"/>
      <c r="L90" s="32"/>
      <c r="M90" s="32"/>
      <c r="N90" s="32"/>
      <c r="O90" s="32"/>
      <c r="P90" s="32"/>
      <c r="Q90" s="32"/>
      <c r="R90" s="32"/>
      <c r="S90" s="40"/>
      <c r="T90" s="45"/>
    </row>
    <row r="91" spans="2:20" ht="28.8" x14ac:dyDescent="0.3">
      <c r="B91" s="173"/>
      <c r="C91" s="144"/>
      <c r="D91" s="106" t="s">
        <v>172</v>
      </c>
      <c r="E91" s="26"/>
      <c r="F91" s="27"/>
      <c r="G91" s="28"/>
      <c r="H91" s="12"/>
      <c r="I91" s="12"/>
      <c r="J91" s="32"/>
      <c r="K91" s="32"/>
      <c r="L91" s="32"/>
      <c r="M91" s="32"/>
      <c r="N91" s="32"/>
      <c r="O91" s="32"/>
      <c r="P91" s="32"/>
      <c r="Q91" s="32"/>
      <c r="R91" s="32"/>
      <c r="S91" s="40"/>
      <c r="T91" s="45"/>
    </row>
    <row r="92" spans="2:20" ht="29.4" thickBot="1" x14ac:dyDescent="0.35">
      <c r="B92" s="174"/>
      <c r="C92" s="145"/>
      <c r="D92" s="103" t="s">
        <v>173</v>
      </c>
      <c r="E92" s="20"/>
      <c r="F92" s="21"/>
      <c r="G92" s="22"/>
      <c r="H92" s="10"/>
      <c r="I92" s="10"/>
      <c r="J92" s="30"/>
      <c r="K92" s="30"/>
      <c r="L92" s="30"/>
      <c r="M92" s="30"/>
      <c r="N92" s="30"/>
      <c r="O92" s="30"/>
      <c r="P92" s="30"/>
      <c r="Q92" s="30"/>
      <c r="R92" s="30"/>
      <c r="S92" s="37"/>
      <c r="T92" s="41"/>
    </row>
    <row r="93" spans="2:20" ht="45" customHeight="1" x14ac:dyDescent="0.3">
      <c r="B93" s="160" t="s">
        <v>145</v>
      </c>
      <c r="C93" s="163"/>
      <c r="D93" s="120" t="s">
        <v>146</v>
      </c>
      <c r="E93" s="11"/>
      <c r="F93" s="11"/>
      <c r="G93" s="11"/>
      <c r="H93" s="11"/>
      <c r="I93" s="11"/>
      <c r="J93" s="29"/>
      <c r="K93" s="29">
        <v>1</v>
      </c>
      <c r="L93" s="29">
        <v>1</v>
      </c>
      <c r="M93" s="29"/>
      <c r="N93" s="29"/>
      <c r="O93" s="29">
        <v>5</v>
      </c>
      <c r="P93" s="29"/>
      <c r="Q93" s="29"/>
      <c r="R93" s="29"/>
      <c r="S93" s="35"/>
      <c r="T93" s="42"/>
    </row>
    <row r="94" spans="2:20" ht="31.2" customHeight="1" x14ac:dyDescent="0.3">
      <c r="B94" s="161"/>
      <c r="C94" s="164"/>
      <c r="D94" s="121" t="s">
        <v>184</v>
      </c>
      <c r="E94" s="9"/>
      <c r="F94" s="9"/>
      <c r="G94" s="9"/>
      <c r="H94" s="9"/>
      <c r="I94" s="9"/>
      <c r="J94" s="31"/>
      <c r="K94" s="31">
        <v>1</v>
      </c>
      <c r="L94" s="31">
        <v>2</v>
      </c>
      <c r="M94" s="31"/>
      <c r="N94" s="31"/>
      <c r="O94" s="31">
        <v>10</v>
      </c>
      <c r="P94" s="31"/>
      <c r="Q94" s="31"/>
      <c r="R94" s="31"/>
      <c r="S94" s="39"/>
      <c r="T94" s="44"/>
    </row>
    <row r="95" spans="2:20" ht="28.8" customHeight="1" x14ac:dyDescent="0.3">
      <c r="B95" s="161"/>
      <c r="C95" s="164"/>
      <c r="D95" s="121" t="s">
        <v>147</v>
      </c>
      <c r="E95" s="9"/>
      <c r="F95" s="9"/>
      <c r="G95" s="9"/>
      <c r="H95" s="9"/>
      <c r="I95" s="9"/>
      <c r="J95" s="31"/>
      <c r="K95" s="31"/>
      <c r="L95" s="31"/>
      <c r="M95" s="31"/>
      <c r="N95" s="31"/>
      <c r="O95" s="31"/>
      <c r="P95" s="31"/>
      <c r="Q95" s="31"/>
      <c r="R95" s="31"/>
      <c r="S95" s="39"/>
      <c r="T95" s="44"/>
    </row>
    <row r="96" spans="2:20" ht="29.4" customHeight="1" x14ac:dyDescent="0.3">
      <c r="B96" s="161"/>
      <c r="C96" s="164"/>
      <c r="D96" s="121" t="s">
        <v>148</v>
      </c>
      <c r="E96" s="9"/>
      <c r="F96" s="9"/>
      <c r="G96" s="9"/>
      <c r="H96" s="9"/>
      <c r="I96" s="9"/>
      <c r="J96" s="31"/>
      <c r="K96" s="31"/>
      <c r="L96" s="31"/>
      <c r="M96" s="31"/>
      <c r="N96" s="31"/>
      <c r="O96" s="31"/>
      <c r="P96" s="31"/>
      <c r="Q96" s="31"/>
      <c r="R96" s="31"/>
      <c r="S96" s="39"/>
      <c r="T96" s="44"/>
    </row>
    <row r="97" spans="2:20" ht="28.8" customHeight="1" x14ac:dyDescent="0.3">
      <c r="B97" s="161"/>
      <c r="C97" s="164"/>
      <c r="D97" s="121" t="s">
        <v>149</v>
      </c>
      <c r="E97" s="9"/>
      <c r="F97" s="9"/>
      <c r="G97" s="9"/>
      <c r="H97" s="9"/>
      <c r="I97" s="9"/>
      <c r="J97" s="31"/>
      <c r="K97" s="31"/>
      <c r="L97" s="31"/>
      <c r="M97" s="31"/>
      <c r="N97" s="31"/>
      <c r="O97" s="31"/>
      <c r="P97" s="31"/>
      <c r="Q97" s="31"/>
      <c r="R97" s="31"/>
      <c r="S97" s="39"/>
      <c r="T97" s="44"/>
    </row>
    <row r="98" spans="2:20" ht="28.8" x14ac:dyDescent="0.3">
      <c r="B98" s="161"/>
      <c r="C98" s="164"/>
      <c r="D98" s="122" t="s">
        <v>150</v>
      </c>
      <c r="E98" s="1"/>
      <c r="F98" s="1"/>
      <c r="G98" s="1"/>
      <c r="H98" s="1"/>
      <c r="I98" s="1"/>
      <c r="J98" s="4"/>
      <c r="K98" s="4"/>
      <c r="L98" s="4"/>
      <c r="M98" s="4"/>
      <c r="N98" s="4"/>
      <c r="O98" s="4"/>
      <c r="P98" s="4"/>
      <c r="Q98" s="4"/>
      <c r="R98" s="4"/>
      <c r="S98" s="36"/>
      <c r="T98" s="43"/>
    </row>
    <row r="99" spans="2:20" ht="28.8" x14ac:dyDescent="0.3">
      <c r="B99" s="161"/>
      <c r="C99" s="164"/>
      <c r="D99" s="122" t="s">
        <v>151</v>
      </c>
      <c r="E99" s="1"/>
      <c r="F99" s="1"/>
      <c r="G99" s="1"/>
      <c r="H99" s="1"/>
      <c r="I99" s="1"/>
      <c r="J99" s="4"/>
      <c r="K99" s="4">
        <v>1</v>
      </c>
      <c r="L99" s="4">
        <v>1</v>
      </c>
      <c r="M99" s="4"/>
      <c r="N99" s="4"/>
      <c r="O99" s="4">
        <v>5</v>
      </c>
      <c r="P99" s="4"/>
      <c r="Q99" s="4"/>
      <c r="R99" s="4"/>
      <c r="S99" s="36"/>
      <c r="T99" s="43"/>
    </row>
    <row r="100" spans="2:20" ht="43.2" x14ac:dyDescent="0.3">
      <c r="B100" s="161"/>
      <c r="C100" s="164"/>
      <c r="D100" s="122" t="s">
        <v>152</v>
      </c>
      <c r="E100" s="1"/>
      <c r="F100" s="1"/>
      <c r="G100" s="1"/>
      <c r="H100" s="1"/>
      <c r="I100" s="1"/>
      <c r="J100" s="4"/>
      <c r="K100" s="4"/>
      <c r="L100" s="4"/>
      <c r="M100" s="4"/>
      <c r="N100" s="4"/>
      <c r="O100" s="4"/>
      <c r="P100" s="4"/>
      <c r="Q100" s="4"/>
      <c r="R100" s="4"/>
      <c r="S100" s="36"/>
      <c r="T100" s="43"/>
    </row>
    <row r="101" spans="2:20" ht="43.2" x14ac:dyDescent="0.3">
      <c r="B101" s="161"/>
      <c r="C101" s="164"/>
      <c r="D101" s="122" t="s">
        <v>153</v>
      </c>
      <c r="E101" s="12"/>
      <c r="F101" s="12"/>
      <c r="G101" s="12"/>
      <c r="H101" s="12"/>
      <c r="I101" s="12"/>
      <c r="J101" s="32"/>
      <c r="K101" s="32"/>
      <c r="L101" s="32">
        <v>1</v>
      </c>
      <c r="M101" s="32"/>
      <c r="N101" s="32"/>
      <c r="O101" s="32">
        <v>2</v>
      </c>
      <c r="P101" s="32"/>
      <c r="Q101" s="32"/>
      <c r="R101" s="32"/>
      <c r="S101" s="40"/>
      <c r="T101" s="45"/>
    </row>
    <row r="102" spans="2:20" x14ac:dyDescent="0.3">
      <c r="B102" s="161"/>
      <c r="C102" s="164"/>
      <c r="D102" s="122" t="s">
        <v>183</v>
      </c>
      <c r="E102" s="12"/>
      <c r="F102" s="12"/>
      <c r="G102" s="12"/>
      <c r="H102" s="12"/>
      <c r="I102" s="12"/>
      <c r="J102" s="32"/>
      <c r="K102" s="32">
        <v>1</v>
      </c>
      <c r="L102" s="32">
        <v>2</v>
      </c>
      <c r="M102" s="32"/>
      <c r="N102" s="32"/>
      <c r="O102" s="32">
        <v>5</v>
      </c>
      <c r="P102" s="32"/>
      <c r="Q102" s="32"/>
      <c r="R102" s="32"/>
      <c r="S102" s="40"/>
      <c r="T102" s="45"/>
    </row>
    <row r="103" spans="2:20" ht="15" thickBot="1" x14ac:dyDescent="0.35">
      <c r="B103" s="162"/>
      <c r="C103" s="165"/>
      <c r="D103" s="126" t="s">
        <v>182</v>
      </c>
      <c r="E103" s="10"/>
      <c r="F103" s="10"/>
      <c r="G103" s="10"/>
      <c r="H103" s="10"/>
      <c r="I103" s="10"/>
      <c r="J103" s="30"/>
      <c r="K103" s="30"/>
      <c r="L103" s="30">
        <v>0.5</v>
      </c>
      <c r="M103" s="30"/>
      <c r="N103" s="30"/>
      <c r="O103" s="30">
        <v>1</v>
      </c>
      <c r="P103" s="30"/>
      <c r="Q103" s="30"/>
      <c r="R103" s="30"/>
      <c r="S103" s="37"/>
      <c r="T103" s="41"/>
    </row>
    <row r="104" spans="2:20" x14ac:dyDescent="0.3">
      <c r="B104" s="166" t="s">
        <v>154</v>
      </c>
      <c r="C104" s="168"/>
      <c r="D104" s="123" t="s">
        <v>157</v>
      </c>
      <c r="E104" s="9"/>
      <c r="F104" s="9"/>
      <c r="G104" s="9"/>
      <c r="H104" s="9"/>
      <c r="I104" s="9"/>
      <c r="J104" s="31"/>
      <c r="K104" s="31"/>
      <c r="L104" s="31"/>
      <c r="M104" s="31"/>
      <c r="N104" s="31"/>
      <c r="O104" s="31"/>
      <c r="P104" s="31"/>
      <c r="Q104" s="31"/>
      <c r="R104" s="31"/>
      <c r="S104" s="39"/>
      <c r="T104" s="44"/>
    </row>
    <row r="105" spans="2:20" x14ac:dyDescent="0.3">
      <c r="B105" s="166"/>
      <c r="C105" s="169"/>
      <c r="D105" s="118" t="s">
        <v>158</v>
      </c>
      <c r="E105" s="1"/>
      <c r="F105" s="1"/>
      <c r="G105" s="1"/>
      <c r="H105" s="1"/>
      <c r="I105" s="1"/>
      <c r="J105" s="4"/>
      <c r="K105" s="4"/>
      <c r="L105" s="4"/>
      <c r="M105" s="4"/>
      <c r="N105" s="4"/>
      <c r="O105" s="4"/>
      <c r="P105" s="4"/>
      <c r="Q105" s="4"/>
      <c r="R105" s="4"/>
      <c r="S105" s="36"/>
      <c r="T105" s="43"/>
    </row>
    <row r="106" spans="2:20" x14ac:dyDescent="0.3">
      <c r="B106" s="166"/>
      <c r="C106" s="169"/>
      <c r="D106" s="119" t="s">
        <v>159</v>
      </c>
      <c r="E106" s="1"/>
      <c r="F106" s="1"/>
      <c r="G106" s="1"/>
      <c r="H106" s="1"/>
      <c r="I106" s="1"/>
      <c r="J106" s="4"/>
      <c r="K106" s="4"/>
      <c r="L106" s="4"/>
      <c r="M106" s="4"/>
      <c r="N106" s="4"/>
      <c r="O106" s="4"/>
      <c r="P106" s="4"/>
      <c r="Q106" s="4"/>
      <c r="R106" s="4"/>
      <c r="S106" s="36"/>
      <c r="T106" s="43"/>
    </row>
    <row r="107" spans="2:20" x14ac:dyDescent="0.3">
      <c r="B107" s="166"/>
      <c r="C107" s="169"/>
      <c r="D107" s="127" t="s">
        <v>160</v>
      </c>
      <c r="E107" s="1"/>
      <c r="F107" s="1"/>
      <c r="G107" s="1"/>
      <c r="H107" s="1"/>
      <c r="I107" s="1"/>
      <c r="J107" s="4"/>
      <c r="K107" s="4"/>
      <c r="L107" s="4"/>
      <c r="M107" s="4"/>
      <c r="N107" s="4"/>
      <c r="O107" s="4"/>
      <c r="P107" s="4"/>
      <c r="Q107" s="4"/>
      <c r="R107" s="4"/>
      <c r="S107" s="36"/>
      <c r="T107" s="43"/>
    </row>
    <row r="108" spans="2:20" x14ac:dyDescent="0.3">
      <c r="B108" s="166"/>
      <c r="C108" s="169"/>
      <c r="D108" s="119" t="s">
        <v>161</v>
      </c>
      <c r="E108" s="1"/>
      <c r="F108" s="1"/>
      <c r="G108" s="1"/>
      <c r="H108" s="1"/>
      <c r="I108" s="1"/>
      <c r="J108" s="4"/>
      <c r="K108" s="4"/>
      <c r="L108" s="4"/>
      <c r="M108" s="4"/>
      <c r="N108" s="4"/>
      <c r="O108" s="4"/>
      <c r="P108" s="4"/>
      <c r="Q108" s="4"/>
      <c r="R108" s="4"/>
      <c r="S108" s="36"/>
      <c r="T108" s="43"/>
    </row>
    <row r="109" spans="2:20" x14ac:dyDescent="0.3">
      <c r="B109" s="166"/>
      <c r="C109" s="169"/>
      <c r="D109" s="124" t="s">
        <v>162</v>
      </c>
      <c r="E109" s="12"/>
      <c r="F109" s="12"/>
      <c r="G109" s="12"/>
      <c r="H109" s="12"/>
      <c r="I109" s="12"/>
      <c r="J109" s="32"/>
      <c r="K109" s="32"/>
      <c r="L109" s="32"/>
      <c r="M109" s="32"/>
      <c r="N109" s="32"/>
      <c r="O109" s="32"/>
      <c r="P109" s="32"/>
      <c r="Q109" s="32"/>
      <c r="R109" s="32"/>
      <c r="S109" s="40"/>
      <c r="T109" s="45"/>
    </row>
    <row r="110" spans="2:20" x14ac:dyDescent="0.3">
      <c r="B110" s="166"/>
      <c r="C110" s="169"/>
      <c r="D110" s="124" t="s">
        <v>163</v>
      </c>
      <c r="E110" s="12"/>
      <c r="F110" s="12"/>
      <c r="G110" s="12"/>
      <c r="H110" s="12"/>
      <c r="I110" s="12"/>
      <c r="J110" s="32"/>
      <c r="K110" s="32"/>
      <c r="L110" s="32"/>
      <c r="M110" s="32"/>
      <c r="N110" s="32"/>
      <c r="O110" s="32"/>
      <c r="P110" s="32"/>
      <c r="Q110" s="32"/>
      <c r="R110" s="32"/>
      <c r="S110" s="40"/>
      <c r="T110" s="45"/>
    </row>
    <row r="111" spans="2:20" x14ac:dyDescent="0.3">
      <c r="B111" s="166"/>
      <c r="C111" s="169"/>
      <c r="D111" s="124" t="s">
        <v>164</v>
      </c>
      <c r="E111" s="12"/>
      <c r="F111" s="12"/>
      <c r="G111" s="12"/>
      <c r="H111" s="12"/>
      <c r="I111" s="12"/>
      <c r="J111" s="32"/>
      <c r="K111" s="32"/>
      <c r="L111" s="32"/>
      <c r="M111" s="32"/>
      <c r="N111" s="32"/>
      <c r="O111" s="32"/>
      <c r="P111" s="32"/>
      <c r="Q111" s="32"/>
      <c r="R111" s="32"/>
      <c r="S111" s="40"/>
      <c r="T111" s="45"/>
    </row>
    <row r="112" spans="2:20" x14ac:dyDescent="0.3">
      <c r="B112" s="166"/>
      <c r="C112" s="169"/>
      <c r="D112" s="124" t="s">
        <v>165</v>
      </c>
      <c r="E112" s="12"/>
      <c r="F112" s="12"/>
      <c r="G112" s="12"/>
      <c r="H112" s="12"/>
      <c r="I112" s="12"/>
      <c r="J112" s="32"/>
      <c r="K112" s="32"/>
      <c r="L112" s="32"/>
      <c r="M112" s="32"/>
      <c r="N112" s="32"/>
      <c r="O112" s="32"/>
      <c r="P112" s="32"/>
      <c r="Q112" s="32"/>
      <c r="R112" s="32"/>
      <c r="S112" s="40"/>
      <c r="T112" s="45"/>
    </row>
    <row r="113" spans="2:20" x14ac:dyDescent="0.3">
      <c r="B113" s="166"/>
      <c r="C113" s="169"/>
      <c r="D113" s="128" t="s">
        <v>166</v>
      </c>
      <c r="E113" s="12"/>
      <c r="F113" s="12"/>
      <c r="G113" s="12"/>
      <c r="H113" s="12"/>
      <c r="I113" s="12"/>
      <c r="J113" s="32"/>
      <c r="K113" s="32"/>
      <c r="L113" s="32"/>
      <c r="M113" s="32"/>
      <c r="N113" s="32"/>
      <c r="O113" s="32"/>
      <c r="P113" s="32"/>
      <c r="Q113" s="32"/>
      <c r="R113" s="32"/>
      <c r="S113" s="40"/>
      <c r="T113" s="45"/>
    </row>
    <row r="114" spans="2:20" ht="15" thickBot="1" x14ac:dyDescent="0.35">
      <c r="B114" s="167"/>
      <c r="C114" s="170"/>
      <c r="D114" s="125" t="s">
        <v>156</v>
      </c>
      <c r="E114" s="10"/>
      <c r="F114" s="10"/>
      <c r="G114" s="10"/>
      <c r="H114" s="10"/>
      <c r="I114" s="10"/>
      <c r="J114" s="30"/>
      <c r="K114" s="30"/>
      <c r="L114" s="30"/>
      <c r="M114" s="30"/>
      <c r="N114" s="30"/>
      <c r="O114" s="30"/>
      <c r="P114" s="30"/>
      <c r="Q114" s="30"/>
      <c r="R114" s="30"/>
      <c r="S114" s="37"/>
      <c r="T114" s="41"/>
    </row>
    <row r="115" spans="2:20" ht="15" thickBot="1" x14ac:dyDescent="0.35"/>
    <row r="116" spans="2:20" ht="15" thickBot="1" x14ac:dyDescent="0.35">
      <c r="B116" s="7" t="s">
        <v>216</v>
      </c>
      <c r="I116" s="93" t="s">
        <v>66</v>
      </c>
      <c r="J116" s="97">
        <f t="shared" ref="J116:S116" si="0">SUM(J10:J114)</f>
        <v>4</v>
      </c>
      <c r="K116" s="97">
        <f t="shared" si="0"/>
        <v>33</v>
      </c>
      <c r="L116" s="97">
        <f t="shared" si="0"/>
        <v>45.5</v>
      </c>
      <c r="M116" s="97">
        <f t="shared" si="0"/>
        <v>0</v>
      </c>
      <c r="N116" s="97">
        <f t="shared" si="0"/>
        <v>0</v>
      </c>
      <c r="O116" s="97">
        <f t="shared" si="0"/>
        <v>144</v>
      </c>
      <c r="P116" s="97">
        <f t="shared" si="0"/>
        <v>0</v>
      </c>
      <c r="Q116" s="97">
        <f t="shared" si="0"/>
        <v>0</v>
      </c>
      <c r="R116" s="97">
        <f t="shared" si="0"/>
        <v>0</v>
      </c>
      <c r="S116" s="96">
        <f t="shared" si="0"/>
        <v>0</v>
      </c>
    </row>
    <row r="117" spans="2:20" x14ac:dyDescent="0.3">
      <c r="B117" s="86" t="s">
        <v>67</v>
      </c>
      <c r="C117" s="87"/>
      <c r="D117" s="1" t="s">
        <v>11</v>
      </c>
      <c r="E117" s="1" t="s">
        <v>217</v>
      </c>
      <c r="F117" s="1" t="s">
        <v>68</v>
      </c>
    </row>
    <row r="118" spans="2:20" x14ac:dyDescent="0.3">
      <c r="B118" s="98" t="str">
        <f>J9</f>
        <v>Director / Principal</v>
      </c>
      <c r="C118" s="1"/>
      <c r="D118" s="1">
        <f>J116</f>
        <v>4</v>
      </c>
      <c r="E118" s="92">
        <v>0</v>
      </c>
      <c r="F118" s="73">
        <f t="shared" ref="F118:F127" si="1">D118*E118</f>
        <v>0</v>
      </c>
      <c r="I118" t="s">
        <v>66</v>
      </c>
      <c r="J118">
        <f>SUM(J116:S116)</f>
        <v>226.5</v>
      </c>
    </row>
    <row r="119" spans="2:20" x14ac:dyDescent="0.3">
      <c r="B119" s="98" t="str">
        <f>K9</f>
        <v>Accredited Checker (if not director)</v>
      </c>
      <c r="C119" s="1"/>
      <c r="D119" s="1">
        <f>K116</f>
        <v>33</v>
      </c>
      <c r="E119" s="92">
        <v>0</v>
      </c>
      <c r="F119" s="73">
        <f t="shared" si="1"/>
        <v>0</v>
      </c>
    </row>
    <row r="120" spans="2:20" x14ac:dyDescent="0.3">
      <c r="B120" s="98" t="str">
        <f>L9</f>
        <v>Senior Associate Director</v>
      </c>
      <c r="C120" s="1"/>
      <c r="D120" s="1">
        <f>L116</f>
        <v>45.5</v>
      </c>
      <c r="E120" s="92">
        <v>0</v>
      </c>
      <c r="F120" s="73">
        <f t="shared" si="1"/>
        <v>0</v>
      </c>
    </row>
    <row r="121" spans="2:20" x14ac:dyDescent="0.3">
      <c r="B121" s="99" t="str">
        <f>M9</f>
        <v>Associate Director</v>
      </c>
      <c r="C121" s="1"/>
      <c r="D121" s="1">
        <f>M116</f>
        <v>0</v>
      </c>
      <c r="E121" s="92">
        <v>0</v>
      </c>
      <c r="F121" s="73">
        <f t="shared" si="1"/>
        <v>0</v>
      </c>
    </row>
    <row r="122" spans="2:20" x14ac:dyDescent="0.3">
      <c r="B122" s="99" t="str">
        <f>N9</f>
        <v>Senior Professional Staff (&gt;10yrs)</v>
      </c>
      <c r="C122" s="1"/>
      <c r="D122" s="1">
        <f>N116</f>
        <v>0</v>
      </c>
      <c r="E122" s="92">
        <v>0</v>
      </c>
      <c r="F122" s="73">
        <f t="shared" si="1"/>
        <v>0</v>
      </c>
    </row>
    <row r="123" spans="2:20" x14ac:dyDescent="0.3">
      <c r="B123" s="99" t="str">
        <f>O9</f>
        <v>Professional Staff (&lt;10yrs)</v>
      </c>
      <c r="C123" s="1"/>
      <c r="D123" s="1">
        <f>O116</f>
        <v>144</v>
      </c>
      <c r="E123" s="92">
        <v>0</v>
      </c>
      <c r="F123" s="73">
        <f t="shared" si="1"/>
        <v>0</v>
      </c>
    </row>
    <row r="124" spans="2:20" x14ac:dyDescent="0.3">
      <c r="B124" s="99">
        <f>P9</f>
        <v>0</v>
      </c>
      <c r="C124" s="1"/>
      <c r="D124" s="1">
        <f>P116</f>
        <v>0</v>
      </c>
      <c r="E124" s="92">
        <v>0</v>
      </c>
      <c r="F124" s="73">
        <f t="shared" si="1"/>
        <v>0</v>
      </c>
    </row>
    <row r="125" spans="2:20" x14ac:dyDescent="0.3">
      <c r="B125" s="100">
        <f>Q9</f>
        <v>0</v>
      </c>
      <c r="C125" s="1"/>
      <c r="D125" s="1">
        <f>Q116</f>
        <v>0</v>
      </c>
      <c r="E125" s="92">
        <v>0</v>
      </c>
      <c r="F125" s="73">
        <f t="shared" si="1"/>
        <v>0</v>
      </c>
    </row>
    <row r="126" spans="2:20" x14ac:dyDescent="0.3">
      <c r="B126" s="100">
        <f>R9</f>
        <v>0</v>
      </c>
      <c r="C126" s="1"/>
      <c r="D126" s="1">
        <f>R116</f>
        <v>0</v>
      </c>
      <c r="E126" s="92">
        <v>0</v>
      </c>
      <c r="F126" s="73">
        <f t="shared" si="1"/>
        <v>0</v>
      </c>
    </row>
    <row r="127" spans="2:20" x14ac:dyDescent="0.3">
      <c r="B127" s="100">
        <f>S9</f>
        <v>0</v>
      </c>
      <c r="C127" s="1"/>
      <c r="D127" s="1">
        <f>S116</f>
        <v>0</v>
      </c>
      <c r="E127" s="92">
        <v>0</v>
      </c>
      <c r="F127" s="73">
        <f t="shared" si="1"/>
        <v>0</v>
      </c>
    </row>
    <row r="128" spans="2:20" x14ac:dyDescent="0.3">
      <c r="B128" s="1"/>
      <c r="C128" s="1"/>
      <c r="D128" s="8" t="s">
        <v>71</v>
      </c>
      <c r="E128" s="1"/>
      <c r="F128" s="88">
        <f>SUM(F118:F127)</f>
        <v>0</v>
      </c>
    </row>
    <row r="129" spans="2:6" x14ac:dyDescent="0.3">
      <c r="D129" s="5" t="s">
        <v>69</v>
      </c>
      <c r="E129" s="89">
        <v>0.1</v>
      </c>
      <c r="F129" s="90">
        <f>F128*E129</f>
        <v>0</v>
      </c>
    </row>
    <row r="130" spans="2:6" x14ac:dyDescent="0.3">
      <c r="D130" s="5" t="s">
        <v>70</v>
      </c>
      <c r="F130" s="91">
        <f>F128+F129</f>
        <v>0</v>
      </c>
    </row>
    <row r="131" spans="2:6" x14ac:dyDescent="0.3">
      <c r="D131" s="5" t="s">
        <v>197</v>
      </c>
      <c r="E131">
        <f>SUM(D118:D127)*8</f>
        <v>1812</v>
      </c>
    </row>
    <row r="133" spans="2:6" x14ac:dyDescent="0.3">
      <c r="B133" t="s">
        <v>218</v>
      </c>
    </row>
  </sheetData>
  <mergeCells count="25">
    <mergeCell ref="E8:G8"/>
    <mergeCell ref="J8:S8"/>
    <mergeCell ref="B10:B13"/>
    <mergeCell ref="C10:C13"/>
    <mergeCell ref="B93:B103"/>
    <mergeCell ref="B14:B22"/>
    <mergeCell ref="C14:C22"/>
    <mergeCell ref="C79:C83"/>
    <mergeCell ref="C84:C87"/>
    <mergeCell ref="B8:C8"/>
    <mergeCell ref="B104:B114"/>
    <mergeCell ref="C93:C103"/>
    <mergeCell ref="C104:C114"/>
    <mergeCell ref="C23:C26"/>
    <mergeCell ref="C27:C33"/>
    <mergeCell ref="C60:C66"/>
    <mergeCell ref="B60:B92"/>
    <mergeCell ref="C73:C78"/>
    <mergeCell ref="C67:C72"/>
    <mergeCell ref="C88:C92"/>
    <mergeCell ref="B23:B39"/>
    <mergeCell ref="C34:C39"/>
    <mergeCell ref="B40:B59"/>
    <mergeCell ref="C40:C46"/>
    <mergeCell ref="C47:C59"/>
  </mergeCells>
  <dataValidations count="2">
    <dataValidation type="list" allowBlank="1" showInputMessage="1" showErrorMessage="1" sqref="I7" xr:uid="{A3505E3A-EA5B-4969-B663-ABDE0AE424D0}">
      <formula1>"Days, Weeks, Months"</formula1>
    </dataValidation>
    <dataValidation type="list" allowBlank="1" showInputMessage="1" showErrorMessage="1" sqref="M7" xr:uid="{6BFDDE10-C478-49E6-8C12-791458E75D93}">
      <formula1>"Hours, Days, Weeks,"</formula1>
    </dataValidation>
  </dataValidations>
  <pageMargins left="0.23622047244094491" right="0.17" top="0.74803149606299213" bottom="0.74803149606299213" header="0.31496062992125984" footer="0.31496062992125984"/>
  <pageSetup paperSize="8" scale="79" fitToHeight="0" orientation="landscape" horizontalDpi="1200" verticalDpi="1200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94928-8D32-4607-B003-FD9BF8BB6109}">
  <sheetPr>
    <pageSetUpPr fitToPage="1"/>
  </sheetPr>
  <dimension ref="B1:T133"/>
  <sheetViews>
    <sheetView zoomScaleNormal="88" workbookViewId="0">
      <pane xSplit="1" ySplit="9" topLeftCell="B10" activePane="bottomRight" state="frozen"/>
      <selection activeCell="C16" sqref="C16"/>
      <selection pane="topRight" activeCell="C16" sqref="C16"/>
      <selection pane="bottomLeft" activeCell="C16" sqref="C16"/>
      <selection pane="bottomRight" activeCell="E117" sqref="E117"/>
    </sheetView>
  </sheetViews>
  <sheetFormatPr defaultRowHeight="14.4" x14ac:dyDescent="0.3"/>
  <cols>
    <col min="1" max="1" width="4.21875" customWidth="1"/>
    <col min="2" max="2" width="34.44140625" customWidth="1"/>
    <col min="3" max="3" width="16.44140625" customWidth="1"/>
    <col min="4" max="4" width="46.6640625" style="5" customWidth="1"/>
    <col min="5" max="5" width="10.21875" customWidth="1"/>
    <col min="6" max="6" width="43.88671875" customWidth="1"/>
    <col min="7" max="7" width="6.77734375" customWidth="1"/>
    <col min="8" max="8" width="11.88671875" customWidth="1"/>
    <col min="9" max="9" width="13.109375" customWidth="1"/>
    <col min="10" max="19" width="5" customWidth="1"/>
    <col min="20" max="20" width="20.88671875" customWidth="1"/>
  </cols>
  <sheetData>
    <row r="1" spans="2:20" ht="25.05" customHeight="1" x14ac:dyDescent="0.45">
      <c r="B1" s="33" t="s">
        <v>174</v>
      </c>
      <c r="C1" s="33"/>
      <c r="D1" s="7"/>
      <c r="F1" s="7" t="s">
        <v>63</v>
      </c>
      <c r="G1" s="34"/>
    </row>
    <row r="3" spans="2:20" x14ac:dyDescent="0.3">
      <c r="B3" t="s">
        <v>15</v>
      </c>
      <c r="D3" s="84" t="s">
        <v>168</v>
      </c>
      <c r="E3" t="s">
        <v>18</v>
      </c>
      <c r="F3" s="7" t="s">
        <v>73</v>
      </c>
    </row>
    <row r="4" spans="2:20" x14ac:dyDescent="0.3">
      <c r="B4" t="s">
        <v>16</v>
      </c>
      <c r="D4" s="6" t="str">
        <f>'Project Data'!D5</f>
        <v>HDB</v>
      </c>
      <c r="E4" t="s">
        <v>19</v>
      </c>
      <c r="F4" s="47">
        <v>46266</v>
      </c>
    </row>
    <row r="5" spans="2:20" x14ac:dyDescent="0.3">
      <c r="B5" t="s">
        <v>17</v>
      </c>
      <c r="D5" s="85" t="str">
        <f>'Project Data'!D6</f>
        <v>Jan 2027-Jan 2030</v>
      </c>
    </row>
    <row r="6" spans="2:20" ht="28.8" x14ac:dyDescent="0.3">
      <c r="B6" t="s">
        <v>75</v>
      </c>
      <c r="D6" s="129" t="s">
        <v>196</v>
      </c>
    </row>
    <row r="7" spans="2:20" ht="15" thickBot="1" x14ac:dyDescent="0.35">
      <c r="H7" t="s">
        <v>23</v>
      </c>
      <c r="I7" s="48" t="s">
        <v>22</v>
      </c>
      <c r="J7" t="s">
        <v>20</v>
      </c>
      <c r="M7" s="48" t="s">
        <v>21</v>
      </c>
    </row>
    <row r="8" spans="2:20" ht="15" thickBot="1" x14ac:dyDescent="0.35">
      <c r="B8" s="146" t="s">
        <v>0</v>
      </c>
      <c r="C8" s="147"/>
      <c r="D8" s="80" t="s">
        <v>6</v>
      </c>
      <c r="E8" s="148" t="s">
        <v>186</v>
      </c>
      <c r="F8" s="149"/>
      <c r="G8" s="150"/>
      <c r="H8" s="81" t="s">
        <v>9</v>
      </c>
      <c r="I8" s="81" t="s">
        <v>8</v>
      </c>
      <c r="J8" s="151" t="s">
        <v>12</v>
      </c>
      <c r="K8" s="151"/>
      <c r="L8" s="151"/>
      <c r="M8" s="151"/>
      <c r="N8" s="151"/>
      <c r="O8" s="151"/>
      <c r="P8" s="151"/>
      <c r="Q8" s="151"/>
      <c r="R8" s="151"/>
      <c r="S8" s="152"/>
      <c r="T8" s="82" t="s">
        <v>14</v>
      </c>
    </row>
    <row r="9" spans="2:20" ht="124.2" customHeight="1" thickBot="1" x14ac:dyDescent="0.35">
      <c r="B9" s="107" t="s">
        <v>59</v>
      </c>
      <c r="C9" s="107" t="s">
        <v>60</v>
      </c>
      <c r="D9" s="104" t="s">
        <v>6</v>
      </c>
      <c r="E9" s="83" t="s">
        <v>1</v>
      </c>
      <c r="F9" s="83" t="s">
        <v>7</v>
      </c>
      <c r="G9" s="83" t="s">
        <v>2</v>
      </c>
      <c r="H9" s="83" t="s">
        <v>10</v>
      </c>
      <c r="I9" s="83" t="str">
        <f>I7</f>
        <v>Hours</v>
      </c>
      <c r="J9" s="94" t="s">
        <v>47</v>
      </c>
      <c r="K9" s="94" t="s">
        <v>74</v>
      </c>
      <c r="L9" s="94" t="s">
        <v>62</v>
      </c>
      <c r="M9" s="94" t="s">
        <v>61</v>
      </c>
      <c r="N9" s="94" t="s">
        <v>42</v>
      </c>
      <c r="O9" s="94" t="s">
        <v>43</v>
      </c>
      <c r="P9" s="94"/>
      <c r="Q9" s="94"/>
      <c r="R9" s="94"/>
      <c r="S9" s="95"/>
      <c r="T9" s="96"/>
    </row>
    <row r="10" spans="2:20" ht="43.8" thickBot="1" x14ac:dyDescent="0.35">
      <c r="B10" s="153" t="s">
        <v>155</v>
      </c>
      <c r="C10" s="154" t="s">
        <v>167</v>
      </c>
      <c r="D10" s="117" t="s">
        <v>13</v>
      </c>
      <c r="E10" s="11"/>
      <c r="F10" s="79"/>
      <c r="G10" s="11"/>
      <c r="H10" s="11"/>
      <c r="I10" s="11"/>
      <c r="J10" s="29">
        <v>1</v>
      </c>
      <c r="K10" s="29">
        <v>1</v>
      </c>
      <c r="L10" s="29">
        <v>2</v>
      </c>
      <c r="M10" s="29"/>
      <c r="N10" s="29">
        <v>1</v>
      </c>
      <c r="O10" s="29">
        <v>1</v>
      </c>
      <c r="P10" s="29"/>
      <c r="Q10" s="29"/>
      <c r="R10" s="29"/>
      <c r="S10" s="35"/>
      <c r="T10" s="42"/>
    </row>
    <row r="11" spans="2:20" ht="15" thickBot="1" x14ac:dyDescent="0.35">
      <c r="B11" s="153"/>
      <c r="C11" s="154"/>
      <c r="D11" s="116" t="s">
        <v>5</v>
      </c>
      <c r="E11" s="1"/>
      <c r="F11" s="8"/>
      <c r="G11" s="1"/>
      <c r="H11" s="1"/>
      <c r="I11" s="1"/>
      <c r="J11" s="4">
        <v>1</v>
      </c>
      <c r="K11" s="4">
        <v>1</v>
      </c>
      <c r="L11" s="4">
        <v>2</v>
      </c>
      <c r="M11" s="4"/>
      <c r="N11" s="4">
        <v>1</v>
      </c>
      <c r="O11" s="4">
        <v>1</v>
      </c>
      <c r="P11" s="4"/>
      <c r="Q11" s="4"/>
      <c r="R11" s="4"/>
      <c r="S11" s="36"/>
      <c r="T11" s="43"/>
    </row>
    <row r="12" spans="2:20" ht="15" thickBot="1" x14ac:dyDescent="0.35">
      <c r="B12" s="153"/>
      <c r="C12" s="154"/>
      <c r="D12" s="116" t="s">
        <v>3</v>
      </c>
      <c r="E12" s="1"/>
      <c r="F12" s="8"/>
      <c r="G12" s="1"/>
      <c r="H12" s="1"/>
      <c r="I12" s="1"/>
      <c r="J12" s="4">
        <v>1</v>
      </c>
      <c r="K12" s="4"/>
      <c r="L12" s="4">
        <v>2</v>
      </c>
      <c r="M12" s="4"/>
      <c r="N12" s="4">
        <v>1</v>
      </c>
      <c r="O12" s="4">
        <v>1</v>
      </c>
      <c r="P12" s="4"/>
      <c r="Q12" s="4"/>
      <c r="R12" s="4"/>
      <c r="S12" s="36"/>
      <c r="T12" s="43"/>
    </row>
    <row r="13" spans="2:20" ht="15" thickBot="1" x14ac:dyDescent="0.35">
      <c r="B13" s="153"/>
      <c r="C13" s="154"/>
      <c r="D13" s="113" t="s">
        <v>4</v>
      </c>
      <c r="E13" s="1"/>
      <c r="F13" s="8"/>
      <c r="G13" s="1"/>
      <c r="H13" s="1"/>
      <c r="I13" s="1"/>
      <c r="J13" s="4">
        <v>1</v>
      </c>
      <c r="K13" s="4"/>
      <c r="L13" s="4">
        <v>2</v>
      </c>
      <c r="M13" s="4"/>
      <c r="N13" s="4">
        <v>1</v>
      </c>
      <c r="O13" s="4">
        <v>1</v>
      </c>
      <c r="P13" s="4"/>
      <c r="Q13" s="4"/>
      <c r="R13" s="4"/>
      <c r="S13" s="36"/>
      <c r="T13" s="43"/>
    </row>
    <row r="14" spans="2:20" ht="14.4" customHeight="1" thickBot="1" x14ac:dyDescent="0.35">
      <c r="B14" s="142" t="s">
        <v>79</v>
      </c>
      <c r="C14" s="143" t="s">
        <v>99</v>
      </c>
      <c r="D14" s="101" t="s">
        <v>80</v>
      </c>
      <c r="E14" s="11"/>
      <c r="F14" s="11"/>
      <c r="G14" s="11"/>
      <c r="H14" s="11"/>
      <c r="I14" s="11"/>
      <c r="J14" s="29"/>
      <c r="K14" s="29">
        <v>2</v>
      </c>
      <c r="L14" s="29">
        <v>2</v>
      </c>
      <c r="M14" s="29"/>
      <c r="N14" s="29">
        <v>2</v>
      </c>
      <c r="O14" s="29">
        <v>2</v>
      </c>
      <c r="P14" s="29"/>
      <c r="Q14" s="29"/>
      <c r="R14" s="29"/>
      <c r="S14" s="29"/>
      <c r="T14" s="42"/>
    </row>
    <row r="15" spans="2:20" ht="15" thickBot="1" x14ac:dyDescent="0.35">
      <c r="B15" s="142"/>
      <c r="C15" s="144"/>
      <c r="D15" s="102" t="s">
        <v>81</v>
      </c>
      <c r="E15" s="1"/>
      <c r="F15" s="1"/>
      <c r="G15" s="1"/>
      <c r="H15" s="1"/>
      <c r="I15" s="1"/>
      <c r="J15" s="4"/>
      <c r="K15" s="4"/>
      <c r="L15" s="4"/>
      <c r="M15" s="4"/>
      <c r="N15" s="4"/>
      <c r="O15" s="4"/>
      <c r="P15" s="4"/>
      <c r="Q15" s="4"/>
      <c r="R15" s="4"/>
      <c r="S15" s="4"/>
      <c r="T15" s="43"/>
    </row>
    <row r="16" spans="2:20" ht="15" thickBot="1" x14ac:dyDescent="0.35">
      <c r="B16" s="142"/>
      <c r="C16" s="144"/>
      <c r="D16" s="102" t="s">
        <v>82</v>
      </c>
      <c r="E16" s="1"/>
      <c r="F16" s="1"/>
      <c r="G16" s="1"/>
      <c r="H16" s="1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3"/>
    </row>
    <row r="17" spans="2:20" ht="15" thickBot="1" x14ac:dyDescent="0.35">
      <c r="B17" s="142"/>
      <c r="C17" s="144"/>
      <c r="D17" s="102" t="s">
        <v>83</v>
      </c>
      <c r="E17" s="1"/>
      <c r="F17" s="1"/>
      <c r="G17" s="1"/>
      <c r="H17" s="1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3"/>
    </row>
    <row r="18" spans="2:20" ht="15" thickBot="1" x14ac:dyDescent="0.35">
      <c r="B18" s="142"/>
      <c r="C18" s="144"/>
      <c r="D18" s="102" t="s">
        <v>84</v>
      </c>
      <c r="E18" s="1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3"/>
    </row>
    <row r="19" spans="2:20" ht="15" thickBot="1" x14ac:dyDescent="0.35">
      <c r="B19" s="142"/>
      <c r="C19" s="144"/>
      <c r="D19" s="102" t="s">
        <v>85</v>
      </c>
      <c r="E19" s="1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3"/>
    </row>
    <row r="20" spans="2:20" ht="29.4" thickBot="1" x14ac:dyDescent="0.35">
      <c r="B20" s="142"/>
      <c r="C20" s="144"/>
      <c r="D20" s="106" t="s">
        <v>179</v>
      </c>
      <c r="E20" s="12"/>
      <c r="F20" s="12"/>
      <c r="G20" s="12"/>
      <c r="H20" s="12"/>
      <c r="I20" s="1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45"/>
    </row>
    <row r="21" spans="2:20" ht="15" thickBot="1" x14ac:dyDescent="0.35">
      <c r="B21" s="142"/>
      <c r="C21" s="144"/>
      <c r="D21" s="106" t="s">
        <v>195</v>
      </c>
      <c r="E21" s="12"/>
      <c r="F21" s="12"/>
      <c r="G21" s="12"/>
      <c r="H21" s="12"/>
      <c r="I21" s="1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45"/>
    </row>
    <row r="22" spans="2:20" ht="15" thickBot="1" x14ac:dyDescent="0.35">
      <c r="B22" s="142"/>
      <c r="C22" s="145"/>
      <c r="D22" s="103" t="s">
        <v>86</v>
      </c>
      <c r="E22" s="10"/>
      <c r="F22" s="10"/>
      <c r="G22" s="10"/>
      <c r="H22" s="10"/>
      <c r="I22" s="1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41"/>
    </row>
    <row r="23" spans="2:20" ht="29.4" thickBot="1" x14ac:dyDescent="0.35">
      <c r="B23" s="155" t="s">
        <v>104</v>
      </c>
      <c r="C23" s="156" t="s">
        <v>87</v>
      </c>
      <c r="D23" s="130" t="s">
        <v>89</v>
      </c>
      <c r="E23" s="13"/>
      <c r="F23" s="14"/>
      <c r="G23" s="15"/>
      <c r="H23" s="11"/>
      <c r="I23" s="11"/>
      <c r="J23" s="29"/>
      <c r="K23" s="29">
        <v>1</v>
      </c>
      <c r="L23" s="29">
        <v>1</v>
      </c>
      <c r="M23" s="29"/>
      <c r="N23" s="29">
        <v>2</v>
      </c>
      <c r="O23" s="29">
        <v>10</v>
      </c>
      <c r="P23" s="29"/>
      <c r="Q23" s="29"/>
      <c r="R23" s="29"/>
      <c r="S23" s="35"/>
      <c r="T23" s="42"/>
    </row>
    <row r="24" spans="2:20" s="5" customFormat="1" ht="15" thickBot="1" x14ac:dyDescent="0.35">
      <c r="B24" s="155"/>
      <c r="C24" s="157"/>
      <c r="D24" s="131" t="s">
        <v>90</v>
      </c>
      <c r="E24" s="16"/>
      <c r="F24" s="17"/>
      <c r="G24" s="18"/>
      <c r="H24" s="8"/>
      <c r="I24" s="8"/>
      <c r="J24" s="3"/>
      <c r="K24" s="3">
        <v>3</v>
      </c>
      <c r="L24" s="3">
        <v>3</v>
      </c>
      <c r="M24" s="3"/>
      <c r="N24" s="3">
        <v>10</v>
      </c>
      <c r="O24" s="3">
        <v>40</v>
      </c>
      <c r="P24" s="3"/>
      <c r="Q24" s="3"/>
      <c r="R24" s="3"/>
      <c r="S24" s="38"/>
      <c r="T24" s="46"/>
    </row>
    <row r="25" spans="2:20" ht="29.4" thickBot="1" x14ac:dyDescent="0.35">
      <c r="B25" s="155"/>
      <c r="C25" s="157"/>
      <c r="D25" s="131" t="s">
        <v>91</v>
      </c>
      <c r="E25" s="2"/>
      <c r="F25" s="17"/>
      <c r="G25" s="19"/>
      <c r="H25" s="1"/>
      <c r="I25" s="1"/>
      <c r="J25" s="4"/>
      <c r="K25" s="4">
        <v>1</v>
      </c>
      <c r="L25" s="4">
        <v>1</v>
      </c>
      <c r="M25" s="4"/>
      <c r="N25" s="4">
        <v>5</v>
      </c>
      <c r="O25" s="4">
        <v>15</v>
      </c>
      <c r="P25" s="4"/>
      <c r="Q25" s="4"/>
      <c r="R25" s="4"/>
      <c r="S25" s="36"/>
      <c r="T25" s="43"/>
    </row>
    <row r="26" spans="2:20" ht="29.4" thickBot="1" x14ac:dyDescent="0.35">
      <c r="B26" s="155"/>
      <c r="C26" s="158"/>
      <c r="D26" s="132" t="s">
        <v>92</v>
      </c>
      <c r="E26" s="20"/>
      <c r="F26" s="21"/>
      <c r="G26" s="22"/>
      <c r="H26" s="10"/>
      <c r="I26" s="10"/>
      <c r="J26" s="30"/>
      <c r="K26" s="30">
        <v>1</v>
      </c>
      <c r="L26" s="30">
        <v>1</v>
      </c>
      <c r="M26" s="30"/>
      <c r="N26" s="30">
        <v>2</v>
      </c>
      <c r="O26" s="30">
        <v>10</v>
      </c>
      <c r="P26" s="30"/>
      <c r="Q26" s="30"/>
      <c r="R26" s="30"/>
      <c r="S26" s="37"/>
      <c r="T26" s="41"/>
    </row>
    <row r="27" spans="2:20" ht="29.4" thickBot="1" x14ac:dyDescent="0.35">
      <c r="B27" s="155"/>
      <c r="C27" s="156" t="s">
        <v>88</v>
      </c>
      <c r="D27" s="111" t="s">
        <v>93</v>
      </c>
      <c r="E27" s="23"/>
      <c r="F27" s="24"/>
      <c r="G27" s="25"/>
      <c r="H27" s="9"/>
      <c r="I27" s="9"/>
      <c r="J27" s="31"/>
      <c r="K27" s="31">
        <v>2</v>
      </c>
      <c r="L27" s="31">
        <v>1</v>
      </c>
      <c r="M27" s="31"/>
      <c r="N27" s="31">
        <v>5</v>
      </c>
      <c r="O27" s="31">
        <v>15</v>
      </c>
      <c r="P27" s="31"/>
      <c r="Q27" s="31"/>
      <c r="R27" s="31"/>
      <c r="S27" s="39"/>
      <c r="T27" s="44"/>
    </row>
    <row r="28" spans="2:20" ht="29.4" thickBot="1" x14ac:dyDescent="0.35">
      <c r="B28" s="155"/>
      <c r="C28" s="157"/>
      <c r="D28" s="109" t="s">
        <v>94</v>
      </c>
      <c r="E28" s="2"/>
      <c r="F28" s="17"/>
      <c r="G28" s="19"/>
      <c r="H28" s="1"/>
      <c r="I28" s="1"/>
      <c r="J28" s="4"/>
      <c r="K28" s="4">
        <v>1</v>
      </c>
      <c r="L28" s="4">
        <v>1</v>
      </c>
      <c r="M28" s="4"/>
      <c r="N28" s="4">
        <v>2</v>
      </c>
      <c r="O28" s="4">
        <v>5</v>
      </c>
      <c r="P28" s="4"/>
      <c r="Q28" s="4"/>
      <c r="R28" s="4"/>
      <c r="S28" s="36"/>
      <c r="T28" s="43"/>
    </row>
    <row r="29" spans="2:20" ht="15" thickBot="1" x14ac:dyDescent="0.35">
      <c r="B29" s="155"/>
      <c r="C29" s="157"/>
      <c r="D29" s="109" t="s">
        <v>95</v>
      </c>
      <c r="E29" s="2"/>
      <c r="F29" s="17"/>
      <c r="G29" s="19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36"/>
      <c r="T29" s="43"/>
    </row>
    <row r="30" spans="2:20" ht="15" thickBot="1" x14ac:dyDescent="0.35">
      <c r="B30" s="155"/>
      <c r="C30" s="157"/>
      <c r="D30" s="109" t="s">
        <v>96</v>
      </c>
      <c r="E30" s="2"/>
      <c r="F30" s="17"/>
      <c r="G30" s="19"/>
      <c r="H30" s="1"/>
      <c r="I30" s="1"/>
      <c r="J30" s="4"/>
      <c r="K30" s="4">
        <v>1</v>
      </c>
      <c r="L30" s="4">
        <v>1</v>
      </c>
      <c r="M30" s="4"/>
      <c r="N30" s="4">
        <v>1</v>
      </c>
      <c r="O30" s="4">
        <v>5</v>
      </c>
      <c r="P30" s="4"/>
      <c r="Q30" s="4"/>
      <c r="R30" s="4"/>
      <c r="S30" s="36"/>
      <c r="T30" s="43"/>
    </row>
    <row r="31" spans="2:20" ht="29.4" thickBot="1" x14ac:dyDescent="0.35">
      <c r="B31" s="155"/>
      <c r="C31" s="157"/>
      <c r="D31" s="109" t="s">
        <v>97</v>
      </c>
      <c r="E31" s="2"/>
      <c r="F31" s="17"/>
      <c r="G31" s="19"/>
      <c r="H31" s="1"/>
      <c r="I31" s="1"/>
      <c r="J31" s="4"/>
      <c r="K31" s="4">
        <v>1</v>
      </c>
      <c r="L31" s="4">
        <v>1</v>
      </c>
      <c r="M31" s="4"/>
      <c r="N31" s="4">
        <v>1</v>
      </c>
      <c r="O31" s="4">
        <v>5</v>
      </c>
      <c r="P31" s="4"/>
      <c r="Q31" s="4"/>
      <c r="R31" s="4"/>
      <c r="S31" s="36"/>
      <c r="T31" s="43"/>
    </row>
    <row r="32" spans="2:20" ht="15" thickBot="1" x14ac:dyDescent="0.35">
      <c r="B32" s="155"/>
      <c r="C32" s="157"/>
      <c r="D32" s="110" t="s">
        <v>98</v>
      </c>
      <c r="E32" s="26"/>
      <c r="F32" s="27"/>
      <c r="G32" s="28"/>
      <c r="H32" s="12"/>
      <c r="I32" s="12"/>
      <c r="J32" s="32"/>
      <c r="K32" s="32">
        <v>1</v>
      </c>
      <c r="L32" s="32">
        <v>1</v>
      </c>
      <c r="M32" s="32"/>
      <c r="N32" s="32">
        <v>1</v>
      </c>
      <c r="O32" s="32">
        <v>5</v>
      </c>
      <c r="P32" s="32"/>
      <c r="Q32" s="32"/>
      <c r="R32" s="32"/>
      <c r="S32" s="40"/>
      <c r="T32" s="45"/>
    </row>
    <row r="33" spans="2:20" ht="29.4" thickBot="1" x14ac:dyDescent="0.35">
      <c r="B33" s="155"/>
      <c r="C33" s="158"/>
      <c r="D33" s="110" t="s">
        <v>187</v>
      </c>
      <c r="E33" s="26"/>
      <c r="F33" s="27"/>
      <c r="G33" s="28"/>
      <c r="H33" s="12"/>
      <c r="I33" s="12"/>
      <c r="J33" s="32"/>
      <c r="K33" s="32">
        <v>1</v>
      </c>
      <c r="L33" s="32">
        <v>1</v>
      </c>
      <c r="M33" s="32"/>
      <c r="N33" s="32">
        <v>2</v>
      </c>
      <c r="O33" s="32">
        <v>5</v>
      </c>
      <c r="P33" s="32"/>
      <c r="Q33" s="32"/>
      <c r="R33" s="32"/>
      <c r="S33" s="40"/>
      <c r="T33" s="45"/>
    </row>
    <row r="34" spans="2:20" ht="29.4" thickBot="1" x14ac:dyDescent="0.35">
      <c r="B34" s="155"/>
      <c r="C34" s="159" t="s">
        <v>180</v>
      </c>
      <c r="D34" s="108" t="s">
        <v>100</v>
      </c>
      <c r="E34" s="13"/>
      <c r="F34" s="14"/>
      <c r="G34" s="15"/>
      <c r="H34" s="11"/>
      <c r="I34" s="11"/>
      <c r="J34" s="29"/>
      <c r="K34" s="29">
        <v>1</v>
      </c>
      <c r="L34" s="29">
        <v>2</v>
      </c>
      <c r="M34" s="29"/>
      <c r="N34" s="29">
        <v>2</v>
      </c>
      <c r="O34" s="29">
        <v>5</v>
      </c>
      <c r="P34" s="29"/>
      <c r="Q34" s="29"/>
      <c r="R34" s="29"/>
      <c r="S34" s="35"/>
      <c r="T34" s="42"/>
    </row>
    <row r="35" spans="2:20" ht="29.4" thickBot="1" x14ac:dyDescent="0.35">
      <c r="B35" s="155"/>
      <c r="C35" s="159"/>
      <c r="D35" s="111" t="s">
        <v>101</v>
      </c>
      <c r="E35" s="23"/>
      <c r="F35" s="24"/>
      <c r="G35" s="25"/>
      <c r="H35" s="9"/>
      <c r="I35" s="9"/>
      <c r="J35" s="31"/>
      <c r="K35" s="31"/>
      <c r="L35" s="31"/>
      <c r="M35" s="31"/>
      <c r="N35" s="31"/>
      <c r="O35" s="31"/>
      <c r="P35" s="31"/>
      <c r="Q35" s="31"/>
      <c r="R35" s="31"/>
      <c r="S35" s="39"/>
      <c r="T35" s="44"/>
    </row>
    <row r="36" spans="2:20" ht="29.4" thickBot="1" x14ac:dyDescent="0.35">
      <c r="B36" s="155"/>
      <c r="C36" s="159"/>
      <c r="D36" s="111" t="s">
        <v>188</v>
      </c>
      <c r="E36" s="23"/>
      <c r="F36" s="24"/>
      <c r="G36" s="25"/>
      <c r="H36" s="9"/>
      <c r="I36" s="9"/>
      <c r="J36" s="31"/>
      <c r="K36" s="31"/>
      <c r="L36" s="31"/>
      <c r="M36" s="31"/>
      <c r="N36" s="31"/>
      <c r="O36" s="31"/>
      <c r="P36" s="31"/>
      <c r="Q36" s="31"/>
      <c r="R36" s="31"/>
      <c r="S36" s="39"/>
      <c r="T36" s="44"/>
    </row>
    <row r="37" spans="2:20" ht="29.4" thickBot="1" x14ac:dyDescent="0.35">
      <c r="B37" s="155"/>
      <c r="C37" s="159"/>
      <c r="D37" s="109" t="s">
        <v>102</v>
      </c>
      <c r="E37" s="2"/>
      <c r="F37" s="17"/>
      <c r="G37" s="19"/>
      <c r="H37" s="1"/>
      <c r="I37" s="1"/>
      <c r="J37" s="4"/>
      <c r="K37" s="4"/>
      <c r="L37" s="4"/>
      <c r="M37" s="4"/>
      <c r="N37" s="4"/>
      <c r="O37" s="4"/>
      <c r="P37" s="4"/>
      <c r="Q37" s="4"/>
      <c r="R37" s="4"/>
      <c r="S37" s="36"/>
      <c r="T37" s="43"/>
    </row>
    <row r="38" spans="2:20" ht="29.4" thickBot="1" x14ac:dyDescent="0.35">
      <c r="B38" s="155"/>
      <c r="C38" s="159"/>
      <c r="D38" s="112" t="s">
        <v>103</v>
      </c>
      <c r="E38" s="26"/>
      <c r="F38" s="27"/>
      <c r="G38" s="28"/>
      <c r="H38" s="12"/>
      <c r="I38" s="12"/>
      <c r="J38" s="32"/>
      <c r="K38" s="32">
        <v>1</v>
      </c>
      <c r="L38" s="32">
        <v>2</v>
      </c>
      <c r="M38" s="32"/>
      <c r="N38" s="32">
        <v>2</v>
      </c>
      <c r="O38" s="32">
        <v>5</v>
      </c>
      <c r="P38" s="32"/>
      <c r="Q38" s="32"/>
      <c r="R38" s="32"/>
      <c r="S38" s="40"/>
      <c r="T38" s="45"/>
    </row>
    <row r="39" spans="2:20" ht="29.4" thickBot="1" x14ac:dyDescent="0.35">
      <c r="B39" s="155"/>
      <c r="C39" s="159"/>
      <c r="D39" s="112" t="s">
        <v>181</v>
      </c>
      <c r="E39" s="20"/>
      <c r="F39" s="21"/>
      <c r="G39" s="22"/>
      <c r="H39" s="10"/>
      <c r="I39" s="10"/>
      <c r="J39" s="30"/>
      <c r="K39" s="30"/>
      <c r="L39" s="30"/>
      <c r="M39" s="30"/>
      <c r="N39" s="30"/>
      <c r="O39" s="30"/>
      <c r="P39" s="30"/>
      <c r="Q39" s="30"/>
      <c r="R39" s="30"/>
      <c r="S39" s="37"/>
      <c r="T39" s="41"/>
    </row>
    <row r="40" spans="2:20" ht="18" customHeight="1" thickBot="1" x14ac:dyDescent="0.35">
      <c r="B40" s="153" t="s">
        <v>105</v>
      </c>
      <c r="C40" s="154" t="s">
        <v>106</v>
      </c>
      <c r="D40" s="113" t="s">
        <v>108</v>
      </c>
      <c r="E40" s="13"/>
      <c r="F40" s="14"/>
      <c r="G40" s="15"/>
      <c r="H40" s="11"/>
      <c r="I40" s="11"/>
      <c r="J40" s="29"/>
      <c r="K40" s="29"/>
      <c r="L40" s="29"/>
      <c r="M40" s="29"/>
      <c r="N40" s="29"/>
      <c r="O40" s="29"/>
      <c r="P40" s="29"/>
      <c r="Q40" s="29"/>
      <c r="R40" s="29"/>
      <c r="S40" s="35"/>
      <c r="T40" s="42"/>
    </row>
    <row r="41" spans="2:20" ht="15" thickBot="1" x14ac:dyDescent="0.35">
      <c r="B41" s="153"/>
      <c r="C41" s="154"/>
      <c r="D41" s="113" t="s">
        <v>109</v>
      </c>
      <c r="E41" s="2"/>
      <c r="F41" s="17"/>
      <c r="G41" s="19"/>
      <c r="H41" s="1"/>
      <c r="I41" s="1"/>
      <c r="J41" s="4"/>
      <c r="K41" s="4"/>
      <c r="L41" s="4"/>
      <c r="M41" s="4"/>
      <c r="N41" s="4"/>
      <c r="O41" s="4"/>
      <c r="P41" s="4"/>
      <c r="Q41" s="4"/>
      <c r="R41" s="4"/>
      <c r="S41" s="36"/>
      <c r="T41" s="43"/>
    </row>
    <row r="42" spans="2:20" ht="29.4" thickBot="1" x14ac:dyDescent="0.35">
      <c r="B42" s="153"/>
      <c r="C42" s="154"/>
      <c r="D42" s="113" t="s">
        <v>110</v>
      </c>
      <c r="E42" s="2"/>
      <c r="F42" s="17"/>
      <c r="G42" s="19"/>
      <c r="H42" s="1"/>
      <c r="I42" s="1"/>
      <c r="J42" s="4"/>
      <c r="K42" s="4"/>
      <c r="L42" s="4"/>
      <c r="M42" s="4"/>
      <c r="N42" s="4"/>
      <c r="O42" s="4"/>
      <c r="P42" s="4"/>
      <c r="Q42" s="4"/>
      <c r="R42" s="4"/>
      <c r="S42" s="36"/>
      <c r="T42" s="43"/>
    </row>
    <row r="43" spans="2:20" ht="29.4" thickBot="1" x14ac:dyDescent="0.35">
      <c r="B43" s="153"/>
      <c r="C43" s="154"/>
      <c r="D43" s="113" t="s">
        <v>111</v>
      </c>
      <c r="E43" s="2"/>
      <c r="F43" s="17"/>
      <c r="G43" s="19"/>
      <c r="H43" s="1"/>
      <c r="I43" s="1"/>
      <c r="J43" s="4"/>
      <c r="K43" s="4"/>
      <c r="L43" s="4"/>
      <c r="M43" s="4"/>
      <c r="N43" s="4"/>
      <c r="O43" s="4"/>
      <c r="P43" s="4"/>
      <c r="Q43" s="4"/>
      <c r="R43" s="4"/>
      <c r="S43" s="36"/>
      <c r="T43" s="43"/>
    </row>
    <row r="44" spans="2:20" ht="29.4" thickBot="1" x14ac:dyDescent="0.35">
      <c r="B44" s="153"/>
      <c r="C44" s="154"/>
      <c r="D44" s="113" t="s">
        <v>112</v>
      </c>
      <c r="E44" s="2"/>
      <c r="F44" s="17"/>
      <c r="G44" s="19"/>
      <c r="H44" s="1"/>
      <c r="I44" s="1"/>
      <c r="J44" s="4"/>
      <c r="K44" s="4"/>
      <c r="L44" s="4"/>
      <c r="M44" s="4"/>
      <c r="N44" s="4"/>
      <c r="O44" s="4"/>
      <c r="P44" s="4"/>
      <c r="Q44" s="4"/>
      <c r="R44" s="4"/>
      <c r="S44" s="36"/>
      <c r="T44" s="43"/>
    </row>
    <row r="45" spans="2:20" ht="29.4" thickBot="1" x14ac:dyDescent="0.35">
      <c r="B45" s="153"/>
      <c r="C45" s="154"/>
      <c r="D45" s="113" t="s">
        <v>113</v>
      </c>
      <c r="E45" s="2"/>
      <c r="F45" s="17"/>
      <c r="G45" s="19"/>
      <c r="H45" s="1"/>
      <c r="I45" s="1"/>
      <c r="J45" s="4"/>
      <c r="K45" s="4"/>
      <c r="L45" s="4"/>
      <c r="M45" s="4"/>
      <c r="N45" s="4"/>
      <c r="O45" s="4"/>
      <c r="P45" s="4"/>
      <c r="Q45" s="4"/>
      <c r="R45" s="4"/>
      <c r="S45" s="36"/>
      <c r="T45" s="43"/>
    </row>
    <row r="46" spans="2:20" ht="15" thickBot="1" x14ac:dyDescent="0.35">
      <c r="B46" s="153"/>
      <c r="C46" s="154"/>
      <c r="D46" s="114" t="s">
        <v>114</v>
      </c>
      <c r="E46" s="10"/>
      <c r="F46" s="10"/>
      <c r="G46" s="10"/>
      <c r="H46" s="10"/>
      <c r="I46" s="10"/>
      <c r="J46" s="30"/>
      <c r="K46" s="30"/>
      <c r="L46" s="30"/>
      <c r="M46" s="30"/>
      <c r="N46" s="30"/>
      <c r="O46" s="30"/>
      <c r="P46" s="30"/>
      <c r="Q46" s="30"/>
      <c r="R46" s="30"/>
      <c r="S46" s="37"/>
      <c r="T46" s="41"/>
    </row>
    <row r="47" spans="2:20" ht="16.2" customHeight="1" thickBot="1" x14ac:dyDescent="0.35">
      <c r="B47" s="153"/>
      <c r="C47" s="154" t="s">
        <v>107</v>
      </c>
      <c r="D47" s="113" t="s">
        <v>108</v>
      </c>
      <c r="E47" s="23"/>
      <c r="F47" s="24"/>
      <c r="G47" s="25"/>
      <c r="H47" s="9"/>
      <c r="I47" s="9"/>
      <c r="J47" s="31"/>
      <c r="K47" s="29">
        <v>5</v>
      </c>
      <c r="L47" s="29">
        <v>5</v>
      </c>
      <c r="M47" s="29"/>
      <c r="N47" s="29">
        <v>10</v>
      </c>
      <c r="O47" s="29">
        <v>40</v>
      </c>
      <c r="P47" s="31"/>
      <c r="Q47" s="31"/>
      <c r="R47" s="31"/>
      <c r="S47" s="39"/>
      <c r="T47" s="44"/>
    </row>
    <row r="48" spans="2:20" ht="15" thickBot="1" x14ac:dyDescent="0.35">
      <c r="B48" s="153"/>
      <c r="C48" s="154"/>
      <c r="D48" s="113" t="s">
        <v>109</v>
      </c>
      <c r="E48" s="2"/>
      <c r="F48" s="17"/>
      <c r="G48" s="19"/>
      <c r="H48" s="1"/>
      <c r="I48" s="1"/>
      <c r="J48" s="4"/>
      <c r="K48" s="4"/>
      <c r="L48" s="4"/>
      <c r="M48" s="4"/>
      <c r="N48" s="4"/>
      <c r="O48" s="4"/>
      <c r="P48" s="4"/>
      <c r="Q48" s="4"/>
      <c r="R48" s="4"/>
      <c r="S48" s="36"/>
      <c r="T48" s="43"/>
    </row>
    <row r="49" spans="2:20" ht="29.4" thickBot="1" x14ac:dyDescent="0.35">
      <c r="B49" s="153"/>
      <c r="C49" s="154"/>
      <c r="D49" s="113" t="s">
        <v>110</v>
      </c>
      <c r="E49" s="2"/>
      <c r="F49" s="17"/>
      <c r="G49" s="19"/>
      <c r="H49" s="1"/>
      <c r="I49" s="1"/>
      <c r="J49" s="4"/>
      <c r="K49" s="4">
        <v>1</v>
      </c>
      <c r="L49" s="4">
        <v>1</v>
      </c>
      <c r="M49" s="4"/>
      <c r="N49" s="4">
        <v>3</v>
      </c>
      <c r="O49" s="4">
        <v>10</v>
      </c>
      <c r="P49" s="4"/>
      <c r="Q49" s="4"/>
      <c r="R49" s="4"/>
      <c r="S49" s="36"/>
      <c r="T49" s="43"/>
    </row>
    <row r="50" spans="2:20" ht="43.8" customHeight="1" thickBot="1" x14ac:dyDescent="0.35">
      <c r="B50" s="153"/>
      <c r="C50" s="154"/>
      <c r="D50" s="113" t="s">
        <v>189</v>
      </c>
      <c r="E50" s="2"/>
      <c r="F50" s="17"/>
      <c r="G50" s="19"/>
      <c r="H50" s="1"/>
      <c r="I50" s="1"/>
      <c r="J50" s="4"/>
      <c r="K50" s="4">
        <v>1</v>
      </c>
      <c r="L50" s="4">
        <v>1</v>
      </c>
      <c r="M50" s="4"/>
      <c r="N50" s="4">
        <v>2</v>
      </c>
      <c r="O50" s="4">
        <v>5</v>
      </c>
      <c r="P50" s="4"/>
      <c r="Q50" s="4"/>
      <c r="R50" s="4"/>
      <c r="S50" s="36"/>
      <c r="T50" s="43"/>
    </row>
    <row r="51" spans="2:20" ht="29.4" thickBot="1" x14ac:dyDescent="0.35">
      <c r="B51" s="153"/>
      <c r="C51" s="154"/>
      <c r="D51" s="113" t="s">
        <v>112</v>
      </c>
      <c r="E51" s="2"/>
      <c r="F51" s="17"/>
      <c r="G51" s="19"/>
      <c r="H51" s="1"/>
      <c r="I51" s="1"/>
      <c r="J51" s="4"/>
      <c r="K51" s="4">
        <v>1</v>
      </c>
      <c r="L51" s="4">
        <v>1</v>
      </c>
      <c r="M51" s="4"/>
      <c r="N51" s="4">
        <v>2</v>
      </c>
      <c r="O51" s="4">
        <v>5</v>
      </c>
      <c r="P51" s="4"/>
      <c r="Q51" s="4"/>
      <c r="R51" s="4"/>
      <c r="S51" s="36"/>
      <c r="T51" s="43"/>
    </row>
    <row r="52" spans="2:20" ht="28.5" customHeight="1" thickBot="1" x14ac:dyDescent="0.35">
      <c r="B52" s="153"/>
      <c r="C52" s="154"/>
      <c r="D52" s="113" t="s">
        <v>113</v>
      </c>
      <c r="E52" s="2"/>
      <c r="F52" s="17"/>
      <c r="G52" s="19"/>
      <c r="H52" s="1"/>
      <c r="I52" s="1"/>
      <c r="J52" s="4"/>
      <c r="K52" s="4">
        <v>1</v>
      </c>
      <c r="L52" s="4">
        <v>1</v>
      </c>
      <c r="M52" s="4"/>
      <c r="N52" s="4">
        <v>2</v>
      </c>
      <c r="O52" s="4">
        <v>5</v>
      </c>
      <c r="P52" s="4"/>
      <c r="Q52" s="4"/>
      <c r="R52" s="4"/>
      <c r="S52" s="36"/>
      <c r="T52" s="43"/>
    </row>
    <row r="53" spans="2:20" ht="15" thickBot="1" x14ac:dyDescent="0.35">
      <c r="B53" s="153"/>
      <c r="C53" s="154"/>
      <c r="D53" s="116" t="s">
        <v>114</v>
      </c>
      <c r="E53" s="2"/>
      <c r="F53" s="17"/>
      <c r="G53" s="19"/>
      <c r="H53" s="1"/>
      <c r="I53" s="1"/>
      <c r="J53" s="4"/>
      <c r="K53" s="4">
        <v>1</v>
      </c>
      <c r="L53" s="4">
        <v>1</v>
      </c>
      <c r="M53" s="4"/>
      <c r="N53" s="4">
        <v>3</v>
      </c>
      <c r="O53" s="4">
        <v>10</v>
      </c>
      <c r="P53" s="4"/>
      <c r="Q53" s="4"/>
      <c r="R53" s="4"/>
      <c r="S53" s="36"/>
      <c r="T53" s="43"/>
    </row>
    <row r="54" spans="2:20" ht="32.4" customHeight="1" thickBot="1" x14ac:dyDescent="0.35">
      <c r="B54" s="153"/>
      <c r="C54" s="154"/>
      <c r="D54" s="116" t="s">
        <v>185</v>
      </c>
      <c r="E54" s="2"/>
      <c r="F54" s="17"/>
      <c r="G54" s="19"/>
      <c r="H54" s="1"/>
      <c r="I54" s="1"/>
      <c r="J54" s="4"/>
      <c r="K54" s="4">
        <v>3</v>
      </c>
      <c r="L54" s="4">
        <v>3</v>
      </c>
      <c r="M54" s="4"/>
      <c r="N54" s="4">
        <v>5</v>
      </c>
      <c r="O54" s="4">
        <v>10</v>
      </c>
      <c r="P54" s="4"/>
      <c r="Q54" s="4"/>
      <c r="R54" s="4"/>
      <c r="S54" s="36"/>
      <c r="T54" s="43"/>
    </row>
    <row r="55" spans="2:20" ht="15" thickBot="1" x14ac:dyDescent="0.35">
      <c r="B55" s="153"/>
      <c r="C55" s="154"/>
      <c r="D55" s="113" t="s">
        <v>115</v>
      </c>
      <c r="E55" s="2"/>
      <c r="F55" s="17"/>
      <c r="G55" s="19"/>
      <c r="H55" s="1"/>
      <c r="I55" s="1"/>
      <c r="J55" s="4"/>
      <c r="K55" s="4">
        <v>1</v>
      </c>
      <c r="L55" s="4">
        <v>1</v>
      </c>
      <c r="M55" s="4"/>
      <c r="N55" s="4">
        <v>1</v>
      </c>
      <c r="O55" s="4">
        <v>2</v>
      </c>
      <c r="P55" s="4"/>
      <c r="Q55" s="4"/>
      <c r="R55" s="4"/>
      <c r="S55" s="36"/>
      <c r="T55" s="43"/>
    </row>
    <row r="56" spans="2:20" ht="29.4" thickBot="1" x14ac:dyDescent="0.35">
      <c r="B56" s="153"/>
      <c r="C56" s="154"/>
      <c r="D56" s="113" t="s">
        <v>116</v>
      </c>
      <c r="E56" s="2"/>
      <c r="F56" s="17"/>
      <c r="G56" s="19"/>
      <c r="H56" s="1"/>
      <c r="I56" s="1"/>
      <c r="J56" s="4"/>
      <c r="K56" s="4">
        <v>1</v>
      </c>
      <c r="L56" s="4">
        <v>1</v>
      </c>
      <c r="M56" s="4"/>
      <c r="N56" s="4">
        <v>1</v>
      </c>
      <c r="O56" s="4">
        <v>5</v>
      </c>
      <c r="P56" s="4"/>
      <c r="Q56" s="4"/>
      <c r="R56" s="4"/>
      <c r="S56" s="36"/>
      <c r="T56" s="43"/>
    </row>
    <row r="57" spans="2:20" ht="15" thickBot="1" x14ac:dyDescent="0.35">
      <c r="B57" s="153"/>
      <c r="C57" s="154"/>
      <c r="D57" s="113" t="s">
        <v>117</v>
      </c>
      <c r="E57" s="2"/>
      <c r="F57" s="17"/>
      <c r="G57" s="19"/>
      <c r="H57" s="1"/>
      <c r="I57" s="1"/>
      <c r="J57" s="4"/>
      <c r="K57" s="4">
        <v>1</v>
      </c>
      <c r="L57" s="4">
        <v>1</v>
      </c>
      <c r="M57" s="4"/>
      <c r="N57" s="4">
        <v>1</v>
      </c>
      <c r="O57" s="4">
        <v>5</v>
      </c>
      <c r="P57" s="4"/>
      <c r="Q57" s="4"/>
      <c r="R57" s="4"/>
      <c r="S57" s="36"/>
      <c r="T57" s="43"/>
    </row>
    <row r="58" spans="2:20" ht="29.4" thickBot="1" x14ac:dyDescent="0.35">
      <c r="B58" s="153"/>
      <c r="C58" s="154"/>
      <c r="D58" s="115" t="s">
        <v>118</v>
      </c>
      <c r="E58" s="26"/>
      <c r="F58" s="27"/>
      <c r="G58" s="28"/>
      <c r="H58" s="12"/>
      <c r="I58" s="12"/>
      <c r="J58" s="32"/>
      <c r="K58" s="32">
        <v>1</v>
      </c>
      <c r="L58" s="32">
        <v>1</v>
      </c>
      <c r="M58" s="32"/>
      <c r="N58" s="32">
        <v>1</v>
      </c>
      <c r="O58" s="32">
        <v>5</v>
      </c>
      <c r="P58" s="32"/>
      <c r="Q58" s="32"/>
      <c r="R58" s="32"/>
      <c r="S58" s="40"/>
      <c r="T58" s="45"/>
    </row>
    <row r="59" spans="2:20" ht="30" customHeight="1" thickBot="1" x14ac:dyDescent="0.35">
      <c r="B59" s="153"/>
      <c r="C59" s="154"/>
      <c r="D59" s="115" t="s">
        <v>190</v>
      </c>
      <c r="E59" s="26"/>
      <c r="F59" s="27"/>
      <c r="G59" s="28"/>
      <c r="H59" s="12"/>
      <c r="I59" s="12"/>
      <c r="J59" s="32"/>
      <c r="K59" s="32">
        <v>2</v>
      </c>
      <c r="L59" s="32">
        <v>2</v>
      </c>
      <c r="M59" s="32"/>
      <c r="N59" s="32">
        <v>5</v>
      </c>
      <c r="O59" s="32">
        <v>5</v>
      </c>
      <c r="P59" s="32"/>
      <c r="Q59" s="32"/>
      <c r="R59" s="32"/>
      <c r="S59" s="40"/>
      <c r="T59" s="45"/>
    </row>
    <row r="60" spans="2:20" ht="29.4" customHeight="1" x14ac:dyDescent="0.3">
      <c r="B60" s="171" t="s">
        <v>119</v>
      </c>
      <c r="C60" s="143" t="s">
        <v>120</v>
      </c>
      <c r="D60" s="101" t="s">
        <v>121</v>
      </c>
      <c r="E60" s="13"/>
      <c r="F60" s="14"/>
      <c r="G60" s="15"/>
      <c r="H60" s="11"/>
      <c r="I60" s="11"/>
      <c r="J60" s="29"/>
      <c r="K60" s="29">
        <v>1</v>
      </c>
      <c r="L60" s="29">
        <v>1</v>
      </c>
      <c r="M60" s="29"/>
      <c r="N60" s="29">
        <v>5</v>
      </c>
      <c r="O60" s="29">
        <v>10</v>
      </c>
      <c r="P60" s="29"/>
      <c r="Q60" s="29"/>
      <c r="R60" s="29"/>
      <c r="S60" s="29"/>
      <c r="T60" s="42"/>
    </row>
    <row r="61" spans="2:20" ht="28.8" x14ac:dyDescent="0.3">
      <c r="B61" s="172"/>
      <c r="C61" s="157"/>
      <c r="D61" s="106" t="s">
        <v>122</v>
      </c>
      <c r="E61" s="2"/>
      <c r="F61" s="17"/>
      <c r="G61" s="19"/>
      <c r="H61" s="1"/>
      <c r="I61" s="1"/>
      <c r="J61" s="4"/>
      <c r="K61" s="4">
        <v>1</v>
      </c>
      <c r="L61" s="4">
        <v>1</v>
      </c>
      <c r="M61" s="4"/>
      <c r="N61" s="4">
        <v>5</v>
      </c>
      <c r="O61" s="4">
        <v>10</v>
      </c>
      <c r="P61" s="4"/>
      <c r="Q61" s="4"/>
      <c r="R61" s="4"/>
      <c r="S61" s="36"/>
      <c r="T61" s="43"/>
    </row>
    <row r="62" spans="2:20" ht="43.2" x14ac:dyDescent="0.3">
      <c r="B62" s="172"/>
      <c r="C62" s="157"/>
      <c r="D62" s="106" t="s">
        <v>191</v>
      </c>
      <c r="E62" s="2"/>
      <c r="F62" s="17"/>
      <c r="G62" s="19"/>
      <c r="H62" s="1"/>
      <c r="I62" s="1"/>
      <c r="J62" s="4"/>
      <c r="K62" s="4"/>
      <c r="L62" s="4"/>
      <c r="M62" s="4"/>
      <c r="N62" s="4"/>
      <c r="O62" s="4"/>
      <c r="P62" s="4"/>
      <c r="Q62" s="4"/>
      <c r="R62" s="4"/>
      <c r="S62" s="36"/>
      <c r="T62" s="43"/>
    </row>
    <row r="63" spans="2:20" x14ac:dyDescent="0.3">
      <c r="B63" s="172"/>
      <c r="C63" s="157"/>
      <c r="D63" s="106" t="s">
        <v>123</v>
      </c>
      <c r="E63" s="2"/>
      <c r="F63" s="17"/>
      <c r="G63" s="19"/>
      <c r="H63" s="1"/>
      <c r="I63" s="1"/>
      <c r="J63" s="4"/>
      <c r="K63" s="4"/>
      <c r="L63" s="4"/>
      <c r="M63" s="4"/>
      <c r="N63" s="4"/>
      <c r="O63" s="4">
        <v>2</v>
      </c>
      <c r="P63" s="4"/>
      <c r="Q63" s="4"/>
      <c r="R63" s="4"/>
      <c r="S63" s="36"/>
      <c r="T63" s="43"/>
    </row>
    <row r="64" spans="2:20" ht="28.8" x14ac:dyDescent="0.3">
      <c r="B64" s="172"/>
      <c r="C64" s="157"/>
      <c r="D64" s="102" t="s">
        <v>124</v>
      </c>
      <c r="E64" s="2"/>
      <c r="F64" s="17"/>
      <c r="G64" s="19"/>
      <c r="H64" s="1"/>
      <c r="I64" s="1"/>
      <c r="J64" s="4"/>
      <c r="K64" s="4">
        <v>1</v>
      </c>
      <c r="L64" s="4">
        <v>1</v>
      </c>
      <c r="M64" s="4"/>
      <c r="N64" s="4">
        <v>2</v>
      </c>
      <c r="O64" s="4">
        <v>5</v>
      </c>
      <c r="P64" s="4"/>
      <c r="Q64" s="4"/>
      <c r="R64" s="4"/>
      <c r="S64" s="36"/>
      <c r="T64" s="43"/>
    </row>
    <row r="65" spans="2:20" ht="28.8" x14ac:dyDescent="0.3">
      <c r="B65" s="172"/>
      <c r="C65" s="157"/>
      <c r="D65" s="106" t="s">
        <v>125</v>
      </c>
      <c r="E65" s="2"/>
      <c r="F65" s="17"/>
      <c r="G65" s="19"/>
      <c r="H65" s="1"/>
      <c r="I65" s="1"/>
      <c r="J65" s="4"/>
      <c r="K65" s="4">
        <v>1</v>
      </c>
      <c r="L65" s="4">
        <v>1</v>
      </c>
      <c r="M65" s="4"/>
      <c r="N65" s="4">
        <v>1</v>
      </c>
      <c r="O65" s="4">
        <v>5</v>
      </c>
      <c r="P65" s="4"/>
      <c r="Q65" s="4"/>
      <c r="R65" s="4"/>
      <c r="S65" s="36"/>
      <c r="T65" s="45"/>
    </row>
    <row r="66" spans="2:20" ht="43.8" thickBot="1" x14ac:dyDescent="0.35">
      <c r="B66" s="172"/>
      <c r="C66" s="158"/>
      <c r="D66" s="106" t="s">
        <v>126</v>
      </c>
      <c r="E66" s="26"/>
      <c r="F66" s="27"/>
      <c r="G66" s="28"/>
      <c r="H66" s="12"/>
      <c r="I66" s="12"/>
      <c r="J66" s="32"/>
      <c r="K66" s="32">
        <v>1</v>
      </c>
      <c r="L66" s="32">
        <v>1</v>
      </c>
      <c r="M66" s="32"/>
      <c r="N66" s="32">
        <v>1</v>
      </c>
      <c r="O66" s="32">
        <v>5</v>
      </c>
      <c r="P66" s="32"/>
      <c r="Q66" s="32"/>
      <c r="R66" s="32"/>
      <c r="S66" s="40"/>
      <c r="T66" s="45"/>
    </row>
    <row r="67" spans="2:20" ht="43.8" thickBot="1" x14ac:dyDescent="0.35">
      <c r="B67" s="173"/>
      <c r="C67" s="175" t="s">
        <v>127</v>
      </c>
      <c r="D67" s="101" t="s">
        <v>192</v>
      </c>
      <c r="E67" s="13"/>
      <c r="F67" s="14"/>
      <c r="G67" s="15"/>
      <c r="H67" s="11"/>
      <c r="I67" s="11"/>
      <c r="J67" s="29"/>
      <c r="K67" s="29">
        <v>2</v>
      </c>
      <c r="L67" s="29">
        <v>2</v>
      </c>
      <c r="M67" s="29"/>
      <c r="N67" s="29">
        <v>5</v>
      </c>
      <c r="O67" s="29">
        <v>15</v>
      </c>
      <c r="P67" s="29"/>
      <c r="Q67" s="29"/>
      <c r="R67" s="29"/>
      <c r="S67" s="29"/>
      <c r="T67" s="42"/>
    </row>
    <row r="68" spans="2:20" ht="29.4" thickBot="1" x14ac:dyDescent="0.35">
      <c r="B68" s="173"/>
      <c r="C68" s="175"/>
      <c r="D68" s="102" t="s">
        <v>128</v>
      </c>
      <c r="E68" s="2"/>
      <c r="F68" s="17"/>
      <c r="G68" s="19"/>
      <c r="H68" s="1"/>
      <c r="I68" s="1"/>
      <c r="J68" s="4"/>
      <c r="K68" s="4">
        <v>1</v>
      </c>
      <c r="L68" s="4">
        <v>1</v>
      </c>
      <c r="M68" s="4"/>
      <c r="N68" s="4">
        <v>2</v>
      </c>
      <c r="O68" s="4">
        <v>10</v>
      </c>
      <c r="P68" s="4"/>
      <c r="Q68" s="4"/>
      <c r="R68" s="4"/>
      <c r="S68" s="4"/>
      <c r="T68" s="43"/>
    </row>
    <row r="69" spans="2:20" ht="29.4" thickBot="1" x14ac:dyDescent="0.35">
      <c r="B69" s="173"/>
      <c r="C69" s="175"/>
      <c r="D69" s="102" t="s">
        <v>129</v>
      </c>
      <c r="E69" s="2"/>
      <c r="F69" s="17"/>
      <c r="G69" s="19"/>
      <c r="H69" s="1"/>
      <c r="I69" s="1"/>
      <c r="J69" s="4"/>
      <c r="K69" s="4"/>
      <c r="L69" s="4"/>
      <c r="M69" s="4"/>
      <c r="N69" s="4"/>
      <c r="O69" s="4"/>
      <c r="P69" s="4"/>
      <c r="Q69" s="4"/>
      <c r="R69" s="4"/>
      <c r="S69" s="4"/>
      <c r="T69" s="43"/>
    </row>
    <row r="70" spans="2:20" ht="27.6" customHeight="1" thickBot="1" x14ac:dyDescent="0.35">
      <c r="B70" s="173"/>
      <c r="C70" s="175"/>
      <c r="D70" s="102" t="s">
        <v>130</v>
      </c>
      <c r="E70" s="2"/>
      <c r="F70" s="17"/>
      <c r="G70" s="19"/>
      <c r="H70" s="1"/>
      <c r="I70" s="1"/>
      <c r="J70" s="4"/>
      <c r="K70" s="4">
        <v>1</v>
      </c>
      <c r="L70" s="4">
        <v>1</v>
      </c>
      <c r="M70" s="4"/>
      <c r="N70" s="4">
        <v>2</v>
      </c>
      <c r="O70" s="4">
        <v>10</v>
      </c>
      <c r="P70" s="4"/>
      <c r="Q70" s="4"/>
      <c r="R70" s="4"/>
      <c r="S70" s="4"/>
      <c r="T70" s="43"/>
    </row>
    <row r="71" spans="2:20" ht="24.6" customHeight="1" thickBot="1" x14ac:dyDescent="0.35">
      <c r="B71" s="173"/>
      <c r="C71" s="175"/>
      <c r="D71" s="102" t="s">
        <v>131</v>
      </c>
      <c r="E71" s="2"/>
      <c r="F71" s="17"/>
      <c r="G71" s="19"/>
      <c r="H71" s="1"/>
      <c r="I71" s="1"/>
      <c r="J71" s="4"/>
      <c r="K71" s="4">
        <v>1</v>
      </c>
      <c r="L71" s="4">
        <v>1</v>
      </c>
      <c r="M71" s="4"/>
      <c r="N71" s="4">
        <v>1</v>
      </c>
      <c r="O71" s="4">
        <v>5</v>
      </c>
      <c r="P71" s="4"/>
      <c r="Q71" s="4"/>
      <c r="R71" s="4"/>
      <c r="S71" s="4"/>
      <c r="T71" s="43"/>
    </row>
    <row r="72" spans="2:20" ht="36" customHeight="1" thickBot="1" x14ac:dyDescent="0.35">
      <c r="B72" s="173"/>
      <c r="C72" s="175"/>
      <c r="D72" s="103" t="s">
        <v>132</v>
      </c>
      <c r="E72" s="20"/>
      <c r="F72" s="21"/>
      <c r="G72" s="22"/>
      <c r="H72" s="10"/>
      <c r="I72" s="10"/>
      <c r="J72" s="30"/>
      <c r="K72" s="30">
        <v>1</v>
      </c>
      <c r="L72" s="30">
        <v>1</v>
      </c>
      <c r="M72" s="30"/>
      <c r="N72" s="30">
        <v>2</v>
      </c>
      <c r="O72" s="30">
        <v>10</v>
      </c>
      <c r="P72" s="30"/>
      <c r="Q72" s="30"/>
      <c r="R72" s="30"/>
      <c r="S72" s="30"/>
      <c r="T72" s="41"/>
    </row>
    <row r="73" spans="2:20" ht="43.2" customHeight="1" x14ac:dyDescent="0.3">
      <c r="B73" s="173"/>
      <c r="C73" s="143" t="s">
        <v>133</v>
      </c>
      <c r="D73" s="101" t="s">
        <v>134</v>
      </c>
      <c r="E73" s="13"/>
      <c r="F73" s="14"/>
      <c r="G73" s="15"/>
      <c r="H73" s="11"/>
      <c r="I73" s="11"/>
      <c r="J73" s="29"/>
      <c r="K73" s="29"/>
      <c r="L73" s="29"/>
      <c r="M73" s="29"/>
      <c r="N73" s="29"/>
      <c r="O73" s="29"/>
      <c r="P73" s="29"/>
      <c r="Q73" s="29"/>
      <c r="R73" s="29"/>
      <c r="S73" s="35"/>
      <c r="T73" s="42"/>
    </row>
    <row r="74" spans="2:20" ht="33" customHeight="1" x14ac:dyDescent="0.3">
      <c r="B74" s="173"/>
      <c r="C74" s="144"/>
      <c r="D74" s="105" t="s">
        <v>135</v>
      </c>
      <c r="E74" s="23"/>
      <c r="F74" s="24"/>
      <c r="G74" s="25"/>
      <c r="H74" s="9"/>
      <c r="I74" s="9"/>
      <c r="J74" s="31"/>
      <c r="K74" s="31"/>
      <c r="L74" s="31"/>
      <c r="M74" s="31"/>
      <c r="N74" s="31"/>
      <c r="O74" s="31"/>
      <c r="P74" s="31"/>
      <c r="Q74" s="31"/>
      <c r="R74" s="31"/>
      <c r="S74" s="39"/>
      <c r="T74" s="44"/>
    </row>
    <row r="75" spans="2:20" ht="31.2" customHeight="1" x14ac:dyDescent="0.3">
      <c r="B75" s="173"/>
      <c r="C75" s="144"/>
      <c r="D75" s="105" t="s">
        <v>136</v>
      </c>
      <c r="E75" s="23"/>
      <c r="F75" s="24"/>
      <c r="G75" s="25"/>
      <c r="H75" s="9"/>
      <c r="I75" s="9"/>
      <c r="J75" s="31"/>
      <c r="K75" s="31"/>
      <c r="L75" s="31"/>
      <c r="M75" s="31"/>
      <c r="N75" s="31"/>
      <c r="O75" s="31"/>
      <c r="P75" s="31"/>
      <c r="Q75" s="31"/>
      <c r="R75" s="31"/>
      <c r="S75" s="39"/>
      <c r="T75" s="44"/>
    </row>
    <row r="76" spans="2:20" ht="45" customHeight="1" x14ac:dyDescent="0.3">
      <c r="B76" s="173"/>
      <c r="C76" s="144"/>
      <c r="D76" s="105" t="s">
        <v>138</v>
      </c>
      <c r="E76" s="23"/>
      <c r="F76" s="24"/>
      <c r="G76" s="25"/>
      <c r="H76" s="9"/>
      <c r="I76" s="9"/>
      <c r="J76" s="31"/>
      <c r="K76" s="31"/>
      <c r="L76" s="31"/>
      <c r="M76" s="31"/>
      <c r="N76" s="31"/>
      <c r="O76" s="31"/>
      <c r="P76" s="31"/>
      <c r="Q76" s="31"/>
      <c r="R76" s="31"/>
      <c r="S76" s="39"/>
      <c r="T76" s="44"/>
    </row>
    <row r="77" spans="2:20" ht="22.2" customHeight="1" x14ac:dyDescent="0.3">
      <c r="B77" s="173"/>
      <c r="C77" s="144"/>
      <c r="D77" s="105" t="s">
        <v>137</v>
      </c>
      <c r="E77" s="23"/>
      <c r="F77" s="24"/>
      <c r="G77" s="25"/>
      <c r="H77" s="9"/>
      <c r="I77" s="9"/>
      <c r="J77" s="31"/>
      <c r="K77" s="31"/>
      <c r="L77" s="31"/>
      <c r="M77" s="31"/>
      <c r="N77" s="31"/>
      <c r="O77" s="31"/>
      <c r="P77" s="31"/>
      <c r="Q77" s="31"/>
      <c r="R77" s="31"/>
      <c r="S77" s="39"/>
      <c r="T77" s="44"/>
    </row>
    <row r="78" spans="2:20" ht="29.4" thickBot="1" x14ac:dyDescent="0.35">
      <c r="B78" s="173"/>
      <c r="C78" s="145"/>
      <c r="D78" s="103" t="s">
        <v>139</v>
      </c>
      <c r="E78" s="20"/>
      <c r="F78" s="21"/>
      <c r="G78" s="22"/>
      <c r="H78" s="10"/>
      <c r="I78" s="10"/>
      <c r="J78" s="30"/>
      <c r="K78" s="30"/>
      <c r="L78" s="30"/>
      <c r="M78" s="30"/>
      <c r="N78" s="30"/>
      <c r="O78" s="30"/>
      <c r="P78" s="30"/>
      <c r="Q78" s="30"/>
      <c r="R78" s="30"/>
      <c r="S78" s="37"/>
      <c r="T78" s="41"/>
    </row>
    <row r="79" spans="2:20" ht="57.6" x14ac:dyDescent="0.3">
      <c r="B79" s="173"/>
      <c r="C79" s="144" t="s">
        <v>140</v>
      </c>
      <c r="D79" s="133" t="s">
        <v>141</v>
      </c>
      <c r="E79" s="134"/>
      <c r="F79" s="135"/>
      <c r="G79" s="136"/>
      <c r="H79" s="137"/>
      <c r="I79" s="137"/>
      <c r="J79" s="138"/>
      <c r="K79" s="138"/>
      <c r="L79" s="138"/>
      <c r="M79" s="138"/>
      <c r="N79" s="138"/>
      <c r="O79" s="138"/>
      <c r="P79" s="138"/>
      <c r="Q79" s="138"/>
      <c r="R79" s="138"/>
      <c r="S79" s="139"/>
      <c r="T79" s="140"/>
    </row>
    <row r="80" spans="2:20" ht="28.8" x14ac:dyDescent="0.3">
      <c r="B80" s="173"/>
      <c r="C80" s="144"/>
      <c r="D80" s="106" t="s">
        <v>142</v>
      </c>
      <c r="E80" s="26"/>
      <c r="F80" s="27"/>
      <c r="G80" s="28"/>
      <c r="H80" s="12"/>
      <c r="I80" s="12"/>
      <c r="J80" s="32"/>
      <c r="K80" s="32"/>
      <c r="L80" s="32"/>
      <c r="M80" s="32"/>
      <c r="N80" s="32"/>
      <c r="O80" s="32"/>
      <c r="P80" s="32"/>
      <c r="Q80" s="32"/>
      <c r="R80" s="32"/>
      <c r="S80" s="40"/>
      <c r="T80" s="45"/>
    </row>
    <row r="81" spans="2:20" ht="28.8" x14ac:dyDescent="0.3">
      <c r="B81" s="173"/>
      <c r="C81" s="144"/>
      <c r="D81" s="106" t="s">
        <v>143</v>
      </c>
      <c r="E81" s="26"/>
      <c r="F81" s="27"/>
      <c r="G81" s="28"/>
      <c r="H81" s="12"/>
      <c r="I81" s="12"/>
      <c r="J81" s="32"/>
      <c r="K81" s="32"/>
      <c r="L81" s="32"/>
      <c r="M81" s="32"/>
      <c r="N81" s="32"/>
      <c r="O81" s="32"/>
      <c r="P81" s="32"/>
      <c r="Q81" s="32"/>
      <c r="R81" s="32"/>
      <c r="S81" s="40"/>
      <c r="T81" s="45"/>
    </row>
    <row r="82" spans="2:20" ht="43.8" thickBot="1" x14ac:dyDescent="0.35">
      <c r="B82" s="173"/>
      <c r="C82" s="144"/>
      <c r="D82" s="103" t="s">
        <v>144</v>
      </c>
      <c r="E82" s="26"/>
      <c r="F82" s="27"/>
      <c r="G82" s="28"/>
      <c r="H82" s="12"/>
      <c r="I82" s="12"/>
      <c r="J82" s="32"/>
      <c r="K82" s="32"/>
      <c r="L82" s="32"/>
      <c r="M82" s="32"/>
      <c r="N82" s="32"/>
      <c r="O82" s="32"/>
      <c r="P82" s="32"/>
      <c r="Q82" s="32"/>
      <c r="R82" s="32"/>
      <c r="S82" s="40"/>
      <c r="T82" s="45"/>
    </row>
    <row r="83" spans="2:20" ht="29.4" thickBot="1" x14ac:dyDescent="0.35">
      <c r="B83" s="173"/>
      <c r="C83" s="145"/>
      <c r="D83" s="103" t="s">
        <v>194</v>
      </c>
      <c r="E83" s="20"/>
      <c r="F83" s="21"/>
      <c r="G83" s="22"/>
      <c r="H83" s="10"/>
      <c r="I83" s="10"/>
      <c r="J83" s="30"/>
      <c r="K83" s="30"/>
      <c r="L83" s="30"/>
      <c r="M83" s="30"/>
      <c r="N83" s="30"/>
      <c r="O83" s="30"/>
      <c r="P83" s="30"/>
      <c r="Q83" s="30"/>
      <c r="R83" s="30"/>
      <c r="S83" s="37"/>
      <c r="T83" s="41"/>
    </row>
    <row r="84" spans="2:20" ht="43.2" x14ac:dyDescent="0.3">
      <c r="B84" s="173"/>
      <c r="C84" s="144" t="s">
        <v>175</v>
      </c>
      <c r="D84" s="133" t="s">
        <v>176</v>
      </c>
      <c r="E84" s="134"/>
      <c r="F84" s="135"/>
      <c r="G84" s="136"/>
      <c r="H84" s="137"/>
      <c r="I84" s="137"/>
      <c r="J84" s="138"/>
      <c r="K84" s="138">
        <v>2</v>
      </c>
      <c r="L84" s="138">
        <v>2</v>
      </c>
      <c r="M84" s="138"/>
      <c r="N84" s="138">
        <v>5</v>
      </c>
      <c r="O84" s="138">
        <v>15</v>
      </c>
      <c r="P84" s="138"/>
      <c r="Q84" s="138"/>
      <c r="R84" s="138"/>
      <c r="S84" s="139"/>
      <c r="T84" s="140"/>
    </row>
    <row r="85" spans="2:20" ht="28.8" x14ac:dyDescent="0.3">
      <c r="B85" s="173"/>
      <c r="C85" s="157"/>
      <c r="D85" s="106" t="s">
        <v>177</v>
      </c>
      <c r="E85" s="26"/>
      <c r="F85" s="27"/>
      <c r="G85" s="28"/>
      <c r="H85" s="12"/>
      <c r="I85" s="12"/>
      <c r="J85" s="32"/>
      <c r="K85" s="32"/>
      <c r="L85" s="32">
        <v>1</v>
      </c>
      <c r="M85" s="32"/>
      <c r="N85" s="32">
        <v>2</v>
      </c>
      <c r="O85" s="32">
        <v>5</v>
      </c>
      <c r="P85" s="32"/>
      <c r="Q85" s="32"/>
      <c r="R85" s="32"/>
      <c r="S85" s="40"/>
      <c r="T85" s="45"/>
    </row>
    <row r="86" spans="2:20" ht="28.8" x14ac:dyDescent="0.3">
      <c r="B86" s="173"/>
      <c r="C86" s="157"/>
      <c r="D86" s="106" t="s">
        <v>178</v>
      </c>
      <c r="E86" s="26"/>
      <c r="F86" s="27"/>
      <c r="G86" s="28"/>
      <c r="H86" s="12"/>
      <c r="I86" s="12"/>
      <c r="J86" s="32"/>
      <c r="K86" s="32">
        <v>1</v>
      </c>
      <c r="L86" s="32">
        <v>1</v>
      </c>
      <c r="M86" s="32"/>
      <c r="N86" s="32">
        <v>2</v>
      </c>
      <c r="O86" s="32">
        <v>5</v>
      </c>
      <c r="P86" s="32"/>
      <c r="Q86" s="32"/>
      <c r="R86" s="32"/>
      <c r="S86" s="40"/>
      <c r="T86" s="45"/>
    </row>
    <row r="87" spans="2:20" ht="15" thickBot="1" x14ac:dyDescent="0.35">
      <c r="B87" s="173"/>
      <c r="C87" s="158"/>
      <c r="D87" s="103"/>
      <c r="E87" s="20"/>
      <c r="F87" s="21"/>
      <c r="G87" s="22"/>
      <c r="H87" s="10"/>
      <c r="I87" s="10"/>
      <c r="J87" s="30"/>
      <c r="K87" s="30"/>
      <c r="L87" s="30"/>
      <c r="M87" s="30"/>
      <c r="N87" s="30"/>
      <c r="O87" s="30"/>
      <c r="P87" s="30"/>
      <c r="Q87" s="30"/>
      <c r="R87" s="30"/>
      <c r="S87" s="37"/>
      <c r="T87" s="41"/>
    </row>
    <row r="88" spans="2:20" ht="43.2" x14ac:dyDescent="0.3">
      <c r="B88" s="173"/>
      <c r="C88" s="144" t="s">
        <v>169</v>
      </c>
      <c r="D88" s="133" t="s">
        <v>170</v>
      </c>
      <c r="E88" s="134"/>
      <c r="F88" s="135"/>
      <c r="G88" s="136"/>
      <c r="H88" s="137"/>
      <c r="I88" s="137"/>
      <c r="J88" s="138"/>
      <c r="K88" s="138"/>
      <c r="L88" s="138"/>
      <c r="M88" s="138"/>
      <c r="N88" s="138"/>
      <c r="O88" s="138"/>
      <c r="P88" s="138"/>
      <c r="Q88" s="138"/>
      <c r="R88" s="138"/>
      <c r="S88" s="139"/>
      <c r="T88" s="140"/>
    </row>
    <row r="89" spans="2:20" ht="28.8" x14ac:dyDescent="0.3">
      <c r="B89" s="173"/>
      <c r="C89" s="144"/>
      <c r="D89" s="106" t="s">
        <v>171</v>
      </c>
      <c r="E89" s="26"/>
      <c r="F89" s="27"/>
      <c r="G89" s="28"/>
      <c r="H89" s="12"/>
      <c r="I89" s="12"/>
      <c r="J89" s="32"/>
      <c r="K89" s="32"/>
      <c r="L89" s="32"/>
      <c r="M89" s="32"/>
      <c r="N89" s="32"/>
      <c r="O89" s="32"/>
      <c r="P89" s="32"/>
      <c r="Q89" s="32"/>
      <c r="R89" s="32"/>
      <c r="S89" s="40"/>
      <c r="T89" s="45"/>
    </row>
    <row r="90" spans="2:20" x14ac:dyDescent="0.3">
      <c r="B90" s="173"/>
      <c r="C90" s="144"/>
      <c r="D90" s="106" t="s">
        <v>193</v>
      </c>
      <c r="E90" s="26"/>
      <c r="F90" s="27"/>
      <c r="G90" s="28"/>
      <c r="H90" s="12"/>
      <c r="I90" s="12"/>
      <c r="J90" s="32"/>
      <c r="K90" s="32"/>
      <c r="L90" s="32"/>
      <c r="M90" s="32"/>
      <c r="N90" s="32"/>
      <c r="O90" s="32"/>
      <c r="P90" s="32"/>
      <c r="Q90" s="32"/>
      <c r="R90" s="32"/>
      <c r="S90" s="40"/>
      <c r="T90" s="45"/>
    </row>
    <row r="91" spans="2:20" ht="28.8" x14ac:dyDescent="0.3">
      <c r="B91" s="173"/>
      <c r="C91" s="144"/>
      <c r="D91" s="106" t="s">
        <v>172</v>
      </c>
      <c r="E91" s="26"/>
      <c r="F91" s="27"/>
      <c r="G91" s="28"/>
      <c r="H91" s="12"/>
      <c r="I91" s="12"/>
      <c r="J91" s="32"/>
      <c r="K91" s="32"/>
      <c r="L91" s="32"/>
      <c r="M91" s="32"/>
      <c r="N91" s="32"/>
      <c r="O91" s="32"/>
      <c r="P91" s="32"/>
      <c r="Q91" s="32"/>
      <c r="R91" s="32"/>
      <c r="S91" s="40"/>
      <c r="T91" s="45"/>
    </row>
    <row r="92" spans="2:20" ht="29.4" thickBot="1" x14ac:dyDescent="0.35">
      <c r="B92" s="174"/>
      <c r="C92" s="145"/>
      <c r="D92" s="103" t="s">
        <v>173</v>
      </c>
      <c r="E92" s="20"/>
      <c r="F92" s="21"/>
      <c r="G92" s="22"/>
      <c r="H92" s="10"/>
      <c r="I92" s="10"/>
      <c r="J92" s="30"/>
      <c r="K92" s="30"/>
      <c r="L92" s="30"/>
      <c r="M92" s="30"/>
      <c r="N92" s="30"/>
      <c r="O92" s="30"/>
      <c r="P92" s="30"/>
      <c r="Q92" s="30"/>
      <c r="R92" s="30"/>
      <c r="S92" s="37"/>
      <c r="T92" s="41"/>
    </row>
    <row r="93" spans="2:20" ht="45" customHeight="1" x14ac:dyDescent="0.3">
      <c r="B93" s="160" t="s">
        <v>145</v>
      </c>
      <c r="C93" s="163"/>
      <c r="D93" s="120" t="s">
        <v>146</v>
      </c>
      <c r="E93" s="11"/>
      <c r="F93" s="11"/>
      <c r="G93" s="11"/>
      <c r="H93" s="11"/>
      <c r="I93" s="11"/>
      <c r="J93" s="29"/>
      <c r="K93" s="29">
        <v>1</v>
      </c>
      <c r="L93" s="29">
        <v>1</v>
      </c>
      <c r="M93" s="29"/>
      <c r="N93" s="29">
        <v>3</v>
      </c>
      <c r="O93" s="29">
        <v>10</v>
      </c>
      <c r="P93" s="29"/>
      <c r="Q93" s="29"/>
      <c r="R93" s="29"/>
      <c r="S93" s="35"/>
      <c r="T93" s="42"/>
    </row>
    <row r="94" spans="2:20" ht="31.2" customHeight="1" x14ac:dyDescent="0.3">
      <c r="B94" s="161"/>
      <c r="C94" s="164"/>
      <c r="D94" s="121" t="s">
        <v>184</v>
      </c>
      <c r="E94" s="9"/>
      <c r="F94" s="9"/>
      <c r="G94" s="9"/>
      <c r="H94" s="9"/>
      <c r="I94" s="9"/>
      <c r="J94" s="31"/>
      <c r="K94" s="31">
        <v>2</v>
      </c>
      <c r="L94" s="31">
        <v>2</v>
      </c>
      <c r="M94" s="31"/>
      <c r="N94" s="31">
        <v>5</v>
      </c>
      <c r="O94" s="31">
        <v>15</v>
      </c>
      <c r="P94" s="31"/>
      <c r="Q94" s="31"/>
      <c r="R94" s="31"/>
      <c r="S94" s="39"/>
      <c r="T94" s="44"/>
    </row>
    <row r="95" spans="2:20" ht="28.8" customHeight="1" x14ac:dyDescent="0.3">
      <c r="B95" s="161"/>
      <c r="C95" s="164"/>
      <c r="D95" s="121" t="s">
        <v>147</v>
      </c>
      <c r="E95" s="9"/>
      <c r="F95" s="9"/>
      <c r="G95" s="9"/>
      <c r="H95" s="9"/>
      <c r="I95" s="9"/>
      <c r="J95" s="31"/>
      <c r="K95" s="31"/>
      <c r="L95" s="31"/>
      <c r="M95" s="31"/>
      <c r="N95" s="31"/>
      <c r="O95" s="31"/>
      <c r="P95" s="31"/>
      <c r="Q95" s="31"/>
      <c r="R95" s="31"/>
      <c r="S95" s="39"/>
      <c r="T95" s="44"/>
    </row>
    <row r="96" spans="2:20" ht="29.4" customHeight="1" x14ac:dyDescent="0.3">
      <c r="B96" s="161"/>
      <c r="C96" s="164"/>
      <c r="D96" s="121" t="s">
        <v>148</v>
      </c>
      <c r="E96" s="9"/>
      <c r="F96" s="9"/>
      <c r="G96" s="9"/>
      <c r="H96" s="9"/>
      <c r="I96" s="9"/>
      <c r="J96" s="31"/>
      <c r="K96" s="31"/>
      <c r="L96" s="31"/>
      <c r="M96" s="31"/>
      <c r="N96" s="31"/>
      <c r="O96" s="31"/>
      <c r="P96" s="31"/>
      <c r="Q96" s="31"/>
      <c r="R96" s="31"/>
      <c r="S96" s="39"/>
      <c r="T96" s="44"/>
    </row>
    <row r="97" spans="2:20" ht="28.8" customHeight="1" x14ac:dyDescent="0.3">
      <c r="B97" s="161"/>
      <c r="C97" s="164"/>
      <c r="D97" s="121" t="s">
        <v>149</v>
      </c>
      <c r="E97" s="9"/>
      <c r="F97" s="9"/>
      <c r="G97" s="9"/>
      <c r="H97" s="9"/>
      <c r="I97" s="9"/>
      <c r="J97" s="31"/>
      <c r="K97" s="31"/>
      <c r="L97" s="31"/>
      <c r="M97" s="31"/>
      <c r="N97" s="31"/>
      <c r="O97" s="31"/>
      <c r="P97" s="31"/>
      <c r="Q97" s="31"/>
      <c r="R97" s="31"/>
      <c r="S97" s="39"/>
      <c r="T97" s="44"/>
    </row>
    <row r="98" spans="2:20" ht="28.8" x14ac:dyDescent="0.3">
      <c r="B98" s="161"/>
      <c r="C98" s="164"/>
      <c r="D98" s="122" t="s">
        <v>150</v>
      </c>
      <c r="E98" s="1"/>
      <c r="F98" s="1"/>
      <c r="G98" s="1"/>
      <c r="H98" s="1"/>
      <c r="I98" s="1"/>
      <c r="J98" s="4"/>
      <c r="K98" s="4"/>
      <c r="L98" s="4"/>
      <c r="M98" s="4"/>
      <c r="N98" s="4"/>
      <c r="O98" s="4"/>
      <c r="P98" s="4"/>
      <c r="Q98" s="4"/>
      <c r="R98" s="4"/>
      <c r="S98" s="36"/>
      <c r="T98" s="43"/>
    </row>
    <row r="99" spans="2:20" ht="28.8" x14ac:dyDescent="0.3">
      <c r="B99" s="161"/>
      <c r="C99" s="164"/>
      <c r="D99" s="122" t="s">
        <v>151</v>
      </c>
      <c r="E99" s="1"/>
      <c r="F99" s="1"/>
      <c r="G99" s="1"/>
      <c r="H99" s="1"/>
      <c r="I99" s="1"/>
      <c r="J99" s="4"/>
      <c r="K99" s="4">
        <v>1</v>
      </c>
      <c r="L99" s="4">
        <v>1</v>
      </c>
      <c r="M99" s="4"/>
      <c r="N99" s="4">
        <v>2</v>
      </c>
      <c r="O99" s="4">
        <v>10</v>
      </c>
      <c r="P99" s="4"/>
      <c r="Q99" s="4"/>
      <c r="R99" s="4"/>
      <c r="S99" s="36"/>
      <c r="T99" s="43"/>
    </row>
    <row r="100" spans="2:20" ht="43.2" x14ac:dyDescent="0.3">
      <c r="B100" s="161"/>
      <c r="C100" s="164"/>
      <c r="D100" s="122" t="s">
        <v>152</v>
      </c>
      <c r="E100" s="1"/>
      <c r="F100" s="1"/>
      <c r="G100" s="1"/>
      <c r="H100" s="1"/>
      <c r="I100" s="1"/>
      <c r="J100" s="4"/>
      <c r="K100" s="4"/>
      <c r="L100" s="4"/>
      <c r="M100" s="4"/>
      <c r="N100" s="4"/>
      <c r="O100" s="4"/>
      <c r="P100" s="4"/>
      <c r="Q100" s="4"/>
      <c r="R100" s="4"/>
      <c r="S100" s="36"/>
      <c r="T100" s="43"/>
    </row>
    <row r="101" spans="2:20" ht="43.2" x14ac:dyDescent="0.3">
      <c r="B101" s="161"/>
      <c r="C101" s="164"/>
      <c r="D101" s="122" t="s">
        <v>153</v>
      </c>
      <c r="E101" s="12"/>
      <c r="F101" s="12"/>
      <c r="G101" s="12"/>
      <c r="H101" s="12"/>
      <c r="I101" s="12"/>
      <c r="J101" s="32"/>
      <c r="K101" s="32">
        <v>1</v>
      </c>
      <c r="L101" s="32">
        <v>1</v>
      </c>
      <c r="M101" s="32"/>
      <c r="N101" s="32">
        <v>2</v>
      </c>
      <c r="O101" s="32">
        <v>5</v>
      </c>
      <c r="P101" s="32"/>
      <c r="Q101" s="32"/>
      <c r="R101" s="32"/>
      <c r="S101" s="40"/>
      <c r="T101" s="45"/>
    </row>
    <row r="102" spans="2:20" x14ac:dyDescent="0.3">
      <c r="B102" s="161"/>
      <c r="C102" s="164"/>
      <c r="D102" s="122" t="s">
        <v>183</v>
      </c>
      <c r="E102" s="12"/>
      <c r="F102" s="12"/>
      <c r="G102" s="12"/>
      <c r="H102" s="12"/>
      <c r="I102" s="12"/>
      <c r="J102" s="32"/>
      <c r="K102" s="32">
        <v>2</v>
      </c>
      <c r="L102" s="32">
        <v>2</v>
      </c>
      <c r="M102" s="32"/>
      <c r="N102" s="32">
        <v>5</v>
      </c>
      <c r="O102" s="32">
        <v>15</v>
      </c>
      <c r="P102" s="32"/>
      <c r="Q102" s="32"/>
      <c r="R102" s="32"/>
      <c r="S102" s="40"/>
      <c r="T102" s="45"/>
    </row>
    <row r="103" spans="2:20" ht="15" thickBot="1" x14ac:dyDescent="0.35">
      <c r="B103" s="162"/>
      <c r="C103" s="165"/>
      <c r="D103" s="126" t="s">
        <v>182</v>
      </c>
      <c r="E103" s="10"/>
      <c r="F103" s="10"/>
      <c r="G103" s="10"/>
      <c r="H103" s="10"/>
      <c r="I103" s="10"/>
      <c r="J103" s="30"/>
      <c r="K103" s="30">
        <v>1</v>
      </c>
      <c r="L103" s="30">
        <v>1</v>
      </c>
      <c r="M103" s="30"/>
      <c r="N103" s="30">
        <v>2</v>
      </c>
      <c r="O103" s="30">
        <v>5</v>
      </c>
      <c r="P103" s="30"/>
      <c r="Q103" s="30"/>
      <c r="R103" s="30"/>
      <c r="S103" s="37"/>
      <c r="T103" s="41"/>
    </row>
    <row r="104" spans="2:20" x14ac:dyDescent="0.3">
      <c r="B104" s="166" t="s">
        <v>154</v>
      </c>
      <c r="C104" s="168"/>
      <c r="D104" s="123" t="s">
        <v>157</v>
      </c>
      <c r="E104" s="9"/>
      <c r="F104" s="9"/>
      <c r="G104" s="9"/>
      <c r="H104" s="9"/>
      <c r="I104" s="9"/>
      <c r="J104" s="31"/>
      <c r="K104" s="31"/>
      <c r="L104" s="31"/>
      <c r="M104" s="31"/>
      <c r="N104" s="31"/>
      <c r="O104" s="31"/>
      <c r="P104" s="31"/>
      <c r="Q104" s="31"/>
      <c r="R104" s="31"/>
      <c r="S104" s="39"/>
      <c r="T104" s="44"/>
    </row>
    <row r="105" spans="2:20" x14ac:dyDescent="0.3">
      <c r="B105" s="166"/>
      <c r="C105" s="169"/>
      <c r="D105" s="118" t="s">
        <v>158</v>
      </c>
      <c r="E105" s="1"/>
      <c r="F105" s="1"/>
      <c r="G105" s="1"/>
      <c r="H105" s="1"/>
      <c r="I105" s="1"/>
      <c r="J105" s="4"/>
      <c r="K105" s="4"/>
      <c r="L105" s="4"/>
      <c r="M105" s="4"/>
      <c r="N105" s="4"/>
      <c r="O105" s="4"/>
      <c r="P105" s="4"/>
      <c r="Q105" s="4"/>
      <c r="R105" s="4"/>
      <c r="S105" s="36"/>
      <c r="T105" s="43"/>
    </row>
    <row r="106" spans="2:20" x14ac:dyDescent="0.3">
      <c r="B106" s="166"/>
      <c r="C106" s="169"/>
      <c r="D106" s="119" t="s">
        <v>159</v>
      </c>
      <c r="E106" s="1"/>
      <c r="F106" s="1"/>
      <c r="G106" s="1"/>
      <c r="H106" s="1"/>
      <c r="I106" s="1"/>
      <c r="J106" s="4"/>
      <c r="K106" s="4"/>
      <c r="L106" s="4"/>
      <c r="M106" s="4"/>
      <c r="N106" s="4"/>
      <c r="O106" s="4"/>
      <c r="P106" s="4"/>
      <c r="Q106" s="4"/>
      <c r="R106" s="4"/>
      <c r="S106" s="36"/>
      <c r="T106" s="43"/>
    </row>
    <row r="107" spans="2:20" x14ac:dyDescent="0.3">
      <c r="B107" s="166"/>
      <c r="C107" s="169"/>
      <c r="D107" s="127" t="s">
        <v>160</v>
      </c>
      <c r="E107" s="1"/>
      <c r="F107" s="1"/>
      <c r="G107" s="1"/>
      <c r="H107" s="1"/>
      <c r="I107" s="1"/>
      <c r="J107" s="4"/>
      <c r="K107" s="4"/>
      <c r="L107" s="4"/>
      <c r="M107" s="4"/>
      <c r="N107" s="4"/>
      <c r="O107" s="4"/>
      <c r="P107" s="4"/>
      <c r="Q107" s="4"/>
      <c r="R107" s="4"/>
      <c r="S107" s="36"/>
      <c r="T107" s="43"/>
    </row>
    <row r="108" spans="2:20" x14ac:dyDescent="0.3">
      <c r="B108" s="166"/>
      <c r="C108" s="169"/>
      <c r="D108" s="119" t="s">
        <v>161</v>
      </c>
      <c r="E108" s="1"/>
      <c r="F108" s="1"/>
      <c r="G108" s="1"/>
      <c r="H108" s="1"/>
      <c r="I108" s="1"/>
      <c r="J108" s="4"/>
      <c r="K108" s="4"/>
      <c r="L108" s="4"/>
      <c r="M108" s="4"/>
      <c r="N108" s="4"/>
      <c r="O108" s="4"/>
      <c r="P108" s="4"/>
      <c r="Q108" s="4"/>
      <c r="R108" s="4"/>
      <c r="S108" s="36"/>
      <c r="T108" s="43"/>
    </row>
    <row r="109" spans="2:20" x14ac:dyDescent="0.3">
      <c r="B109" s="166"/>
      <c r="C109" s="169"/>
      <c r="D109" s="124" t="s">
        <v>162</v>
      </c>
      <c r="E109" s="12"/>
      <c r="F109" s="12"/>
      <c r="G109" s="12"/>
      <c r="H109" s="12"/>
      <c r="I109" s="12"/>
      <c r="J109" s="32"/>
      <c r="K109" s="32"/>
      <c r="L109" s="32"/>
      <c r="M109" s="32"/>
      <c r="N109" s="32"/>
      <c r="O109" s="32"/>
      <c r="P109" s="32"/>
      <c r="Q109" s="32"/>
      <c r="R109" s="32"/>
      <c r="S109" s="40"/>
      <c r="T109" s="45"/>
    </row>
    <row r="110" spans="2:20" x14ac:dyDescent="0.3">
      <c r="B110" s="166"/>
      <c r="C110" s="169"/>
      <c r="D110" s="124" t="s">
        <v>163</v>
      </c>
      <c r="E110" s="12"/>
      <c r="F110" s="12"/>
      <c r="G110" s="12"/>
      <c r="H110" s="12"/>
      <c r="I110" s="12"/>
      <c r="J110" s="32"/>
      <c r="K110" s="32"/>
      <c r="L110" s="32"/>
      <c r="M110" s="32"/>
      <c r="N110" s="32"/>
      <c r="O110" s="32"/>
      <c r="P110" s="32"/>
      <c r="Q110" s="32"/>
      <c r="R110" s="32"/>
      <c r="S110" s="40"/>
      <c r="T110" s="45"/>
    </row>
    <row r="111" spans="2:20" x14ac:dyDescent="0.3">
      <c r="B111" s="166"/>
      <c r="C111" s="169"/>
      <c r="D111" s="124" t="s">
        <v>164</v>
      </c>
      <c r="E111" s="12"/>
      <c r="F111" s="12"/>
      <c r="G111" s="12"/>
      <c r="H111" s="12"/>
      <c r="I111" s="12"/>
      <c r="J111" s="32"/>
      <c r="K111" s="32"/>
      <c r="L111" s="32"/>
      <c r="M111" s="32"/>
      <c r="N111" s="32"/>
      <c r="O111" s="32"/>
      <c r="P111" s="32"/>
      <c r="Q111" s="32"/>
      <c r="R111" s="32"/>
      <c r="S111" s="40"/>
      <c r="T111" s="45"/>
    </row>
    <row r="112" spans="2:20" x14ac:dyDescent="0.3">
      <c r="B112" s="166"/>
      <c r="C112" s="169"/>
      <c r="D112" s="124" t="s">
        <v>165</v>
      </c>
      <c r="E112" s="12"/>
      <c r="F112" s="12"/>
      <c r="G112" s="12"/>
      <c r="H112" s="12"/>
      <c r="I112" s="12"/>
      <c r="J112" s="32"/>
      <c r="K112" s="32">
        <v>1</v>
      </c>
      <c r="L112" s="32">
        <v>1</v>
      </c>
      <c r="M112" s="32"/>
      <c r="N112" s="32">
        <v>5</v>
      </c>
      <c r="O112" s="32">
        <v>15</v>
      </c>
      <c r="P112" s="32"/>
      <c r="Q112" s="32"/>
      <c r="R112" s="32"/>
      <c r="S112" s="40"/>
      <c r="T112" s="45"/>
    </row>
    <row r="113" spans="2:20" x14ac:dyDescent="0.3">
      <c r="B113" s="166"/>
      <c r="C113" s="169"/>
      <c r="D113" s="128" t="s">
        <v>166</v>
      </c>
      <c r="E113" s="12"/>
      <c r="F113" s="12"/>
      <c r="G113" s="12"/>
      <c r="H113" s="12"/>
      <c r="I113" s="12"/>
      <c r="J113" s="32"/>
      <c r="K113" s="32"/>
      <c r="L113" s="32"/>
      <c r="M113" s="32"/>
      <c r="N113" s="32"/>
      <c r="O113" s="32"/>
      <c r="P113" s="32"/>
      <c r="Q113" s="32"/>
      <c r="R113" s="32"/>
      <c r="S113" s="40"/>
      <c r="T113" s="45"/>
    </row>
    <row r="114" spans="2:20" ht="15" thickBot="1" x14ac:dyDescent="0.35">
      <c r="B114" s="167"/>
      <c r="C114" s="170"/>
      <c r="D114" s="125" t="s">
        <v>156</v>
      </c>
      <c r="E114" s="10"/>
      <c r="F114" s="10"/>
      <c r="G114" s="10"/>
      <c r="H114" s="10"/>
      <c r="I114" s="10"/>
      <c r="J114" s="30"/>
      <c r="K114" s="30"/>
      <c r="L114" s="30"/>
      <c r="M114" s="30"/>
      <c r="N114" s="30"/>
      <c r="O114" s="30"/>
      <c r="P114" s="30"/>
      <c r="Q114" s="30"/>
      <c r="R114" s="30"/>
      <c r="S114" s="37"/>
      <c r="T114" s="41"/>
    </row>
    <row r="115" spans="2:20" ht="15" thickBot="1" x14ac:dyDescent="0.35"/>
    <row r="116" spans="2:20" ht="15" thickBot="1" x14ac:dyDescent="0.35">
      <c r="B116" s="7" t="s">
        <v>72</v>
      </c>
      <c r="I116" s="93" t="s">
        <v>66</v>
      </c>
      <c r="J116" s="97">
        <f t="shared" ref="J116:S116" si="0">SUM(J10:J114)</f>
        <v>4</v>
      </c>
      <c r="K116" s="97">
        <f t="shared" si="0"/>
        <v>61</v>
      </c>
      <c r="L116" s="97">
        <f t="shared" si="0"/>
        <v>69</v>
      </c>
      <c r="M116" s="97">
        <f t="shared" si="0"/>
        <v>0</v>
      </c>
      <c r="N116" s="97">
        <f t="shared" si="0"/>
        <v>136</v>
      </c>
      <c r="O116" s="97">
        <f t="shared" si="0"/>
        <v>425</v>
      </c>
      <c r="P116" s="97">
        <f t="shared" si="0"/>
        <v>0</v>
      </c>
      <c r="Q116" s="97">
        <f t="shared" si="0"/>
        <v>0</v>
      </c>
      <c r="R116" s="97">
        <f t="shared" si="0"/>
        <v>0</v>
      </c>
      <c r="S116" s="96">
        <f t="shared" si="0"/>
        <v>0</v>
      </c>
    </row>
    <row r="117" spans="2:20" x14ac:dyDescent="0.3">
      <c r="B117" s="86" t="s">
        <v>67</v>
      </c>
      <c r="C117" s="87"/>
      <c r="D117" s="1" t="s">
        <v>11</v>
      </c>
      <c r="E117" s="1" t="s">
        <v>217</v>
      </c>
      <c r="F117" s="1" t="s">
        <v>68</v>
      </c>
    </row>
    <row r="118" spans="2:20" x14ac:dyDescent="0.3">
      <c r="B118" s="98" t="str">
        <f>J9</f>
        <v>Director / Principal</v>
      </c>
      <c r="C118" s="1"/>
      <c r="D118" s="1">
        <f>J116</f>
        <v>4</v>
      </c>
      <c r="E118" s="92">
        <v>0</v>
      </c>
      <c r="F118" s="73">
        <f t="shared" ref="F118:F127" si="1">D118*E118</f>
        <v>0</v>
      </c>
    </row>
    <row r="119" spans="2:20" x14ac:dyDescent="0.3">
      <c r="B119" s="98" t="str">
        <f>K9</f>
        <v>Accredited Checker (if not director)</v>
      </c>
      <c r="C119" s="1"/>
      <c r="D119" s="1">
        <f>K116</f>
        <v>61</v>
      </c>
      <c r="E119" s="92">
        <v>0</v>
      </c>
      <c r="F119" s="73">
        <f t="shared" si="1"/>
        <v>0</v>
      </c>
    </row>
    <row r="120" spans="2:20" x14ac:dyDescent="0.3">
      <c r="B120" s="98" t="str">
        <f>L9</f>
        <v>Senior Associate Director</v>
      </c>
      <c r="C120" s="1"/>
      <c r="D120" s="1">
        <f>L116</f>
        <v>69</v>
      </c>
      <c r="E120" s="92">
        <v>0</v>
      </c>
      <c r="F120" s="73">
        <f t="shared" si="1"/>
        <v>0</v>
      </c>
    </row>
    <row r="121" spans="2:20" x14ac:dyDescent="0.3">
      <c r="B121" s="99" t="str">
        <f>M9</f>
        <v>Associate Director</v>
      </c>
      <c r="C121" s="1"/>
      <c r="D121" s="1">
        <f>M116</f>
        <v>0</v>
      </c>
      <c r="E121" s="92">
        <v>0</v>
      </c>
      <c r="F121" s="73">
        <f t="shared" si="1"/>
        <v>0</v>
      </c>
    </row>
    <row r="122" spans="2:20" x14ac:dyDescent="0.3">
      <c r="B122" s="99" t="str">
        <f>N9</f>
        <v>Senior Professional Staff (&gt;10yrs)</v>
      </c>
      <c r="C122" s="1"/>
      <c r="D122" s="1">
        <f>N116</f>
        <v>136</v>
      </c>
      <c r="E122" s="92">
        <v>0</v>
      </c>
      <c r="F122" s="73">
        <f t="shared" si="1"/>
        <v>0</v>
      </c>
    </row>
    <row r="123" spans="2:20" x14ac:dyDescent="0.3">
      <c r="B123" s="99" t="str">
        <f>O9</f>
        <v>Professional Staff (&lt;10yrs)</v>
      </c>
      <c r="C123" s="1"/>
      <c r="D123" s="1">
        <f>O116</f>
        <v>425</v>
      </c>
      <c r="E123" s="92">
        <v>0</v>
      </c>
      <c r="F123" s="73">
        <f t="shared" si="1"/>
        <v>0</v>
      </c>
    </row>
    <row r="124" spans="2:20" x14ac:dyDescent="0.3">
      <c r="B124" s="99">
        <f>P9</f>
        <v>0</v>
      </c>
      <c r="C124" s="1"/>
      <c r="D124" s="1">
        <f>P116</f>
        <v>0</v>
      </c>
      <c r="E124" s="92">
        <v>0</v>
      </c>
      <c r="F124" s="73">
        <f t="shared" si="1"/>
        <v>0</v>
      </c>
    </row>
    <row r="125" spans="2:20" x14ac:dyDescent="0.3">
      <c r="B125" s="100">
        <f>Q9</f>
        <v>0</v>
      </c>
      <c r="C125" s="1"/>
      <c r="D125" s="1">
        <f>Q116</f>
        <v>0</v>
      </c>
      <c r="E125" s="92">
        <v>0</v>
      </c>
      <c r="F125" s="73">
        <f t="shared" si="1"/>
        <v>0</v>
      </c>
    </row>
    <row r="126" spans="2:20" x14ac:dyDescent="0.3">
      <c r="B126" s="100">
        <f>R9</f>
        <v>0</v>
      </c>
      <c r="C126" s="1"/>
      <c r="D126" s="1">
        <f>R116</f>
        <v>0</v>
      </c>
      <c r="E126" s="92">
        <v>0</v>
      </c>
      <c r="F126" s="73">
        <f t="shared" si="1"/>
        <v>0</v>
      </c>
    </row>
    <row r="127" spans="2:20" x14ac:dyDescent="0.3">
      <c r="B127" s="100">
        <f>S9</f>
        <v>0</v>
      </c>
      <c r="C127" s="1"/>
      <c r="D127" s="1">
        <f>S116</f>
        <v>0</v>
      </c>
      <c r="E127" s="92">
        <v>0</v>
      </c>
      <c r="F127" s="73">
        <f t="shared" si="1"/>
        <v>0</v>
      </c>
    </row>
    <row r="128" spans="2:20" x14ac:dyDescent="0.3">
      <c r="B128" s="1"/>
      <c r="C128" s="1"/>
      <c r="D128" s="8" t="s">
        <v>71</v>
      </c>
      <c r="E128" s="1"/>
      <c r="F128" s="88">
        <f>SUM(F118:F127)</f>
        <v>0</v>
      </c>
    </row>
    <row r="129" spans="2:6" x14ac:dyDescent="0.3">
      <c r="D129" s="5" t="s">
        <v>69</v>
      </c>
      <c r="E129" s="89">
        <v>0.1</v>
      </c>
      <c r="F129" s="90">
        <f>F128*E129</f>
        <v>0</v>
      </c>
    </row>
    <row r="130" spans="2:6" x14ac:dyDescent="0.3">
      <c r="D130" s="5" t="s">
        <v>70</v>
      </c>
      <c r="F130" s="91">
        <f>F128+F129</f>
        <v>0</v>
      </c>
    </row>
    <row r="131" spans="2:6" x14ac:dyDescent="0.3">
      <c r="D131" s="5" t="s">
        <v>197</v>
      </c>
      <c r="E131">
        <f>SUM(D118:D127)*8</f>
        <v>5560</v>
      </c>
    </row>
    <row r="133" spans="2:6" x14ac:dyDescent="0.3">
      <c r="B133" t="s">
        <v>218</v>
      </c>
    </row>
  </sheetData>
  <mergeCells count="25">
    <mergeCell ref="B93:B103"/>
    <mergeCell ref="C93:C103"/>
    <mergeCell ref="B104:B114"/>
    <mergeCell ref="C104:C114"/>
    <mergeCell ref="B60:B92"/>
    <mergeCell ref="C60:C66"/>
    <mergeCell ref="C67:C72"/>
    <mergeCell ref="C73:C78"/>
    <mergeCell ref="C79:C83"/>
    <mergeCell ref="C84:C87"/>
    <mergeCell ref="C88:C92"/>
    <mergeCell ref="B23:B39"/>
    <mergeCell ref="C23:C26"/>
    <mergeCell ref="C27:C33"/>
    <mergeCell ref="C34:C39"/>
    <mergeCell ref="B40:B59"/>
    <mergeCell ref="C40:C46"/>
    <mergeCell ref="C47:C59"/>
    <mergeCell ref="B14:B22"/>
    <mergeCell ref="C14:C22"/>
    <mergeCell ref="B8:C8"/>
    <mergeCell ref="E8:G8"/>
    <mergeCell ref="J8:S8"/>
    <mergeCell ref="B10:B13"/>
    <mergeCell ref="C10:C13"/>
  </mergeCells>
  <dataValidations disablePrompts="1" count="2">
    <dataValidation type="list" allowBlank="1" showInputMessage="1" showErrorMessage="1" sqref="M7" xr:uid="{A165A5A6-C02E-424D-A48B-F36379EBE07F}">
      <formula1>"Hours, Days, Weeks,"</formula1>
    </dataValidation>
    <dataValidation type="list" allowBlank="1" showInputMessage="1" showErrorMessage="1" sqref="I7" xr:uid="{992FA8BD-5775-417E-8FF1-FCBA675A6FA7}">
      <formula1>"Days, Weeks, Months"</formula1>
    </dataValidation>
  </dataValidations>
  <pageMargins left="0.23622047244094491" right="0.17" top="0.74803149606299213" bottom="0.74803149606299213" header="0.31496062992125984" footer="0.31496062992125984"/>
  <pageSetup paperSize="8" scale="79" fitToHeight="0" orientation="landscape" horizontalDpi="1200" verticalDpi="1200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E845-E12B-43E6-8B3E-8895277A7BF8}">
  <sheetPr>
    <pageSetUpPr fitToPage="1"/>
  </sheetPr>
  <dimension ref="B1:T132"/>
  <sheetViews>
    <sheetView zoomScaleNormal="88" workbookViewId="0">
      <pane xSplit="1" ySplit="9" topLeftCell="B10" activePane="bottomRight" state="frozen"/>
      <selection activeCell="C16" sqref="C16"/>
      <selection pane="topRight" activeCell="C16" sqref="C16"/>
      <selection pane="bottomLeft" activeCell="C16" sqref="C16"/>
      <selection pane="bottomRight" activeCell="E117" sqref="E117"/>
    </sheetView>
  </sheetViews>
  <sheetFormatPr defaultRowHeight="14.4" x14ac:dyDescent="0.3"/>
  <cols>
    <col min="1" max="1" width="4.21875" customWidth="1"/>
    <col min="2" max="2" width="34.44140625" customWidth="1"/>
    <col min="3" max="3" width="16.44140625" customWidth="1"/>
    <col min="4" max="4" width="46.6640625" style="5" customWidth="1"/>
    <col min="5" max="5" width="10.21875" customWidth="1"/>
    <col min="6" max="6" width="43.88671875" customWidth="1"/>
    <col min="7" max="7" width="6.77734375" customWidth="1"/>
    <col min="8" max="8" width="11.88671875" customWidth="1"/>
    <col min="9" max="9" width="13.109375" customWidth="1"/>
    <col min="10" max="19" width="5" customWidth="1"/>
    <col min="20" max="20" width="20.88671875" customWidth="1"/>
  </cols>
  <sheetData>
    <row r="1" spans="2:20" ht="25.05" customHeight="1" x14ac:dyDescent="0.45">
      <c r="B1" s="33" t="s">
        <v>174</v>
      </c>
      <c r="C1" s="33"/>
      <c r="D1" s="7"/>
      <c r="F1" s="7" t="s">
        <v>63</v>
      </c>
      <c r="G1" s="34"/>
    </row>
    <row r="3" spans="2:20" x14ac:dyDescent="0.3">
      <c r="B3" t="s">
        <v>15</v>
      </c>
      <c r="D3" s="84" t="s">
        <v>168</v>
      </c>
      <c r="E3" t="s">
        <v>18</v>
      </c>
      <c r="F3" s="7" t="s">
        <v>73</v>
      </c>
    </row>
    <row r="4" spans="2:20" x14ac:dyDescent="0.3">
      <c r="B4" t="s">
        <v>16</v>
      </c>
      <c r="D4" s="6" t="str">
        <f>'Project Data'!D5</f>
        <v>HDB</v>
      </c>
      <c r="E4" t="s">
        <v>19</v>
      </c>
      <c r="F4" s="47">
        <v>46266</v>
      </c>
    </row>
    <row r="5" spans="2:20" x14ac:dyDescent="0.3">
      <c r="B5" t="s">
        <v>17</v>
      </c>
      <c r="D5" s="85" t="str">
        <f>'Project Data'!D6</f>
        <v>Jan 2027-Jan 2030</v>
      </c>
    </row>
    <row r="6" spans="2:20" ht="32.4" customHeight="1" x14ac:dyDescent="0.3">
      <c r="B6" t="s">
        <v>75</v>
      </c>
      <c r="D6" s="141" t="s">
        <v>199</v>
      </c>
    </row>
    <row r="7" spans="2:20" ht="15" thickBot="1" x14ac:dyDescent="0.35">
      <c r="H7" t="s">
        <v>23</v>
      </c>
      <c r="I7" s="48" t="s">
        <v>22</v>
      </c>
      <c r="J7" t="s">
        <v>20</v>
      </c>
      <c r="M7" s="48" t="s">
        <v>21</v>
      </c>
    </row>
    <row r="8" spans="2:20" ht="15" thickBot="1" x14ac:dyDescent="0.35">
      <c r="B8" s="146" t="s">
        <v>0</v>
      </c>
      <c r="C8" s="147"/>
      <c r="D8" s="80" t="s">
        <v>6</v>
      </c>
      <c r="E8" s="148" t="s">
        <v>186</v>
      </c>
      <c r="F8" s="149"/>
      <c r="G8" s="150"/>
      <c r="H8" s="81" t="s">
        <v>9</v>
      </c>
      <c r="I8" s="81" t="s">
        <v>8</v>
      </c>
      <c r="J8" s="151" t="s">
        <v>12</v>
      </c>
      <c r="K8" s="151"/>
      <c r="L8" s="151"/>
      <c r="M8" s="151"/>
      <c r="N8" s="151"/>
      <c r="O8" s="151"/>
      <c r="P8" s="151"/>
      <c r="Q8" s="151"/>
      <c r="R8" s="151"/>
      <c r="S8" s="152"/>
      <c r="T8" s="82" t="s">
        <v>14</v>
      </c>
    </row>
    <row r="9" spans="2:20" ht="124.2" customHeight="1" thickBot="1" x14ac:dyDescent="0.35">
      <c r="B9" s="107" t="s">
        <v>59</v>
      </c>
      <c r="C9" s="107" t="s">
        <v>60</v>
      </c>
      <c r="D9" s="104" t="s">
        <v>6</v>
      </c>
      <c r="E9" s="83" t="s">
        <v>1</v>
      </c>
      <c r="F9" s="83" t="s">
        <v>7</v>
      </c>
      <c r="G9" s="83" t="s">
        <v>2</v>
      </c>
      <c r="H9" s="83" t="s">
        <v>10</v>
      </c>
      <c r="I9" s="83" t="str">
        <f>I7</f>
        <v>Hours</v>
      </c>
      <c r="J9" s="94" t="s">
        <v>47</v>
      </c>
      <c r="K9" s="94" t="s">
        <v>74</v>
      </c>
      <c r="L9" s="94" t="s">
        <v>62</v>
      </c>
      <c r="M9" s="94" t="s">
        <v>61</v>
      </c>
      <c r="N9" s="94" t="s">
        <v>42</v>
      </c>
      <c r="O9" s="94" t="s">
        <v>43</v>
      </c>
      <c r="P9" s="94"/>
      <c r="Q9" s="94"/>
      <c r="R9" s="94"/>
      <c r="S9" s="95"/>
      <c r="T9" s="96"/>
    </row>
    <row r="10" spans="2:20" ht="43.8" thickBot="1" x14ac:dyDescent="0.35">
      <c r="B10" s="153" t="s">
        <v>155</v>
      </c>
      <c r="C10" s="154" t="s">
        <v>167</v>
      </c>
      <c r="D10" s="117" t="s">
        <v>13</v>
      </c>
      <c r="E10" s="11"/>
      <c r="F10" s="79"/>
      <c r="G10" s="11"/>
      <c r="H10" s="11"/>
      <c r="I10" s="11"/>
      <c r="J10" s="29">
        <v>2</v>
      </c>
      <c r="K10" s="29">
        <v>1</v>
      </c>
      <c r="L10" s="29">
        <v>2</v>
      </c>
      <c r="M10" s="29">
        <v>2</v>
      </c>
      <c r="N10" s="29">
        <v>2</v>
      </c>
      <c r="O10" s="29">
        <v>2</v>
      </c>
      <c r="P10" s="29"/>
      <c r="Q10" s="29"/>
      <c r="R10" s="29"/>
      <c r="S10" s="35"/>
      <c r="T10" s="42"/>
    </row>
    <row r="11" spans="2:20" ht="15" thickBot="1" x14ac:dyDescent="0.35">
      <c r="B11" s="153"/>
      <c r="C11" s="154"/>
      <c r="D11" s="116" t="s">
        <v>5</v>
      </c>
      <c r="E11" s="1"/>
      <c r="F11" s="8"/>
      <c r="G11" s="1"/>
      <c r="H11" s="1"/>
      <c r="I11" s="1"/>
      <c r="J11" s="4">
        <v>2</v>
      </c>
      <c r="K11" s="4">
        <v>1</v>
      </c>
      <c r="L11" s="4">
        <v>2</v>
      </c>
      <c r="M11" s="4">
        <v>2</v>
      </c>
      <c r="N11" s="4">
        <v>2</v>
      </c>
      <c r="O11" s="4">
        <v>2</v>
      </c>
      <c r="P11" s="4"/>
      <c r="Q11" s="4"/>
      <c r="R11" s="4"/>
      <c r="S11" s="36"/>
      <c r="T11" s="43"/>
    </row>
    <row r="12" spans="2:20" ht="15" thickBot="1" x14ac:dyDescent="0.35">
      <c r="B12" s="153"/>
      <c r="C12" s="154"/>
      <c r="D12" s="116" t="s">
        <v>3</v>
      </c>
      <c r="E12" s="1"/>
      <c r="F12" s="8"/>
      <c r="G12" s="1"/>
      <c r="H12" s="1"/>
      <c r="I12" s="1"/>
      <c r="J12" s="4">
        <v>2</v>
      </c>
      <c r="K12" s="4"/>
      <c r="L12" s="4">
        <v>2</v>
      </c>
      <c r="M12" s="4">
        <v>2</v>
      </c>
      <c r="N12" s="4">
        <v>2</v>
      </c>
      <c r="O12" s="4">
        <v>2</v>
      </c>
      <c r="P12" s="4"/>
      <c r="Q12" s="4"/>
      <c r="R12" s="4"/>
      <c r="S12" s="36"/>
      <c r="T12" s="43"/>
    </row>
    <row r="13" spans="2:20" ht="15" thickBot="1" x14ac:dyDescent="0.35">
      <c r="B13" s="153"/>
      <c r="C13" s="154"/>
      <c r="D13" s="113" t="s">
        <v>4</v>
      </c>
      <c r="E13" s="1"/>
      <c r="F13" s="8"/>
      <c r="G13" s="1"/>
      <c r="H13" s="1"/>
      <c r="I13" s="1"/>
      <c r="J13" s="4">
        <v>2</v>
      </c>
      <c r="K13" s="4"/>
      <c r="L13" s="4">
        <v>2</v>
      </c>
      <c r="M13" s="4">
        <v>2</v>
      </c>
      <c r="N13" s="4">
        <v>2</v>
      </c>
      <c r="O13" s="4">
        <v>2</v>
      </c>
      <c r="P13" s="4"/>
      <c r="Q13" s="4"/>
      <c r="R13" s="4"/>
      <c r="S13" s="36"/>
      <c r="T13" s="43"/>
    </row>
    <row r="14" spans="2:20" ht="14.4" customHeight="1" thickBot="1" x14ac:dyDescent="0.35">
      <c r="B14" s="142" t="s">
        <v>79</v>
      </c>
      <c r="C14" s="143" t="s">
        <v>99</v>
      </c>
      <c r="D14" s="101" t="s">
        <v>80</v>
      </c>
      <c r="E14" s="11"/>
      <c r="F14" s="11"/>
      <c r="G14" s="11"/>
      <c r="H14" s="11"/>
      <c r="I14" s="11"/>
      <c r="J14" s="29"/>
      <c r="K14" s="29">
        <v>2</v>
      </c>
      <c r="L14" s="29">
        <v>2</v>
      </c>
      <c r="M14" s="29">
        <v>2</v>
      </c>
      <c r="N14" s="29">
        <v>2</v>
      </c>
      <c r="O14" s="29">
        <v>2</v>
      </c>
      <c r="P14" s="29"/>
      <c r="Q14" s="29"/>
      <c r="R14" s="29"/>
      <c r="S14" s="29"/>
      <c r="T14" s="42"/>
    </row>
    <row r="15" spans="2:20" ht="15" thickBot="1" x14ac:dyDescent="0.35">
      <c r="B15" s="142"/>
      <c r="C15" s="144"/>
      <c r="D15" s="102" t="s">
        <v>81</v>
      </c>
      <c r="E15" s="1"/>
      <c r="F15" s="1"/>
      <c r="G15" s="1"/>
      <c r="H15" s="1"/>
      <c r="I15" s="1"/>
      <c r="J15" s="4"/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/>
      <c r="Q15" s="4"/>
      <c r="R15" s="4"/>
      <c r="S15" s="4"/>
      <c r="T15" s="43"/>
    </row>
    <row r="16" spans="2:20" ht="15" thickBot="1" x14ac:dyDescent="0.35">
      <c r="B16" s="142"/>
      <c r="C16" s="144"/>
      <c r="D16" s="102" t="s">
        <v>82</v>
      </c>
      <c r="E16" s="1"/>
      <c r="F16" s="1"/>
      <c r="G16" s="1"/>
      <c r="H16" s="1"/>
      <c r="I16" s="1"/>
      <c r="J16" s="4"/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/>
      <c r="Q16" s="4"/>
      <c r="R16" s="4"/>
      <c r="S16" s="4"/>
      <c r="T16" s="43"/>
    </row>
    <row r="17" spans="2:20" ht="15" thickBot="1" x14ac:dyDescent="0.35">
      <c r="B17" s="142"/>
      <c r="C17" s="144"/>
      <c r="D17" s="102" t="s">
        <v>83</v>
      </c>
      <c r="E17" s="1"/>
      <c r="F17" s="1"/>
      <c r="G17" s="1"/>
      <c r="H17" s="1"/>
      <c r="I17" s="1"/>
      <c r="J17" s="4"/>
      <c r="K17" s="4"/>
      <c r="L17" s="4"/>
      <c r="M17" s="4"/>
      <c r="N17" s="4"/>
      <c r="O17" s="4"/>
      <c r="P17" s="4"/>
      <c r="Q17" s="4"/>
      <c r="R17" s="4"/>
      <c r="S17" s="4"/>
      <c r="T17" s="43"/>
    </row>
    <row r="18" spans="2:20" ht="15" thickBot="1" x14ac:dyDescent="0.35">
      <c r="B18" s="142"/>
      <c r="C18" s="144"/>
      <c r="D18" s="102" t="s">
        <v>84</v>
      </c>
      <c r="E18" s="1"/>
      <c r="F18" s="1"/>
      <c r="G18" s="1"/>
      <c r="H18" s="1"/>
      <c r="I18" s="1"/>
      <c r="J18" s="4"/>
      <c r="K18" s="4">
        <v>2</v>
      </c>
      <c r="L18" s="4">
        <v>2</v>
      </c>
      <c r="M18" s="4">
        <v>2</v>
      </c>
      <c r="N18" s="4">
        <v>2</v>
      </c>
      <c r="O18" s="4">
        <v>2</v>
      </c>
      <c r="P18" s="4"/>
      <c r="Q18" s="4"/>
      <c r="R18" s="4"/>
      <c r="S18" s="4"/>
      <c r="T18" s="43"/>
    </row>
    <row r="19" spans="2:20" ht="15" thickBot="1" x14ac:dyDescent="0.35">
      <c r="B19" s="142"/>
      <c r="C19" s="144"/>
      <c r="D19" s="102" t="s">
        <v>85</v>
      </c>
      <c r="E19" s="1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3"/>
    </row>
    <row r="20" spans="2:20" ht="29.4" thickBot="1" x14ac:dyDescent="0.35">
      <c r="B20" s="142"/>
      <c r="C20" s="144"/>
      <c r="D20" s="106" t="s">
        <v>179</v>
      </c>
      <c r="E20" s="12"/>
      <c r="F20" s="12"/>
      <c r="G20" s="12"/>
      <c r="H20" s="12"/>
      <c r="I20" s="12"/>
      <c r="J20" s="32"/>
      <c r="K20" s="32">
        <v>2</v>
      </c>
      <c r="L20" s="32">
        <v>2</v>
      </c>
      <c r="M20" s="32">
        <v>2</v>
      </c>
      <c r="N20" s="32">
        <v>2</v>
      </c>
      <c r="O20" s="32">
        <v>2</v>
      </c>
      <c r="P20" s="32"/>
      <c r="Q20" s="32"/>
      <c r="R20" s="32"/>
      <c r="S20" s="32"/>
      <c r="T20" s="45"/>
    </row>
    <row r="21" spans="2:20" ht="15" thickBot="1" x14ac:dyDescent="0.35">
      <c r="B21" s="142"/>
      <c r="C21" s="144"/>
      <c r="D21" s="106" t="s">
        <v>195</v>
      </c>
      <c r="E21" s="12"/>
      <c r="F21" s="12"/>
      <c r="G21" s="12"/>
      <c r="H21" s="12"/>
      <c r="I21" s="1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45"/>
    </row>
    <row r="22" spans="2:20" ht="15" thickBot="1" x14ac:dyDescent="0.35">
      <c r="B22" s="142"/>
      <c r="C22" s="145"/>
      <c r="D22" s="103" t="s">
        <v>86</v>
      </c>
      <c r="E22" s="10"/>
      <c r="F22" s="10"/>
      <c r="G22" s="10"/>
      <c r="H22" s="10"/>
      <c r="I22" s="1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41"/>
    </row>
    <row r="23" spans="2:20" ht="29.4" thickBot="1" x14ac:dyDescent="0.35">
      <c r="B23" s="155" t="s">
        <v>104</v>
      </c>
      <c r="C23" s="156" t="s">
        <v>87</v>
      </c>
      <c r="D23" s="130" t="s">
        <v>89</v>
      </c>
      <c r="E23" s="13"/>
      <c r="F23" s="14"/>
      <c r="G23" s="15"/>
      <c r="H23" s="11"/>
      <c r="I23" s="11"/>
      <c r="J23" s="29"/>
      <c r="K23" s="29">
        <v>2</v>
      </c>
      <c r="L23" s="29">
        <v>2</v>
      </c>
      <c r="M23" s="29">
        <v>5</v>
      </c>
      <c r="N23" s="29">
        <v>10</v>
      </c>
      <c r="O23" s="29">
        <v>20</v>
      </c>
      <c r="P23" s="29"/>
      <c r="Q23" s="29"/>
      <c r="R23" s="29"/>
      <c r="S23" s="35"/>
      <c r="T23" s="42"/>
    </row>
    <row r="24" spans="2:20" s="5" customFormat="1" ht="15" thickBot="1" x14ac:dyDescent="0.35">
      <c r="B24" s="155"/>
      <c r="C24" s="157"/>
      <c r="D24" s="131" t="s">
        <v>90</v>
      </c>
      <c r="E24" s="16"/>
      <c r="F24" s="17"/>
      <c r="G24" s="18"/>
      <c r="H24" s="8"/>
      <c r="I24" s="8"/>
      <c r="J24" s="3"/>
      <c r="K24" s="3">
        <v>5</v>
      </c>
      <c r="L24" s="3">
        <v>5</v>
      </c>
      <c r="M24" s="3">
        <v>10</v>
      </c>
      <c r="N24" s="3">
        <v>25</v>
      </c>
      <c r="O24" s="3">
        <v>60</v>
      </c>
      <c r="P24" s="3"/>
      <c r="Q24" s="3"/>
      <c r="R24" s="3"/>
      <c r="S24" s="38"/>
      <c r="T24" s="46"/>
    </row>
    <row r="25" spans="2:20" ht="29.4" thickBot="1" x14ac:dyDescent="0.35">
      <c r="B25" s="155"/>
      <c r="C25" s="157"/>
      <c r="D25" s="131" t="s">
        <v>91</v>
      </c>
      <c r="E25" s="2"/>
      <c r="F25" s="17"/>
      <c r="G25" s="19"/>
      <c r="H25" s="1"/>
      <c r="I25" s="1"/>
      <c r="J25" s="4"/>
      <c r="K25" s="4">
        <v>2</v>
      </c>
      <c r="L25" s="4">
        <v>2</v>
      </c>
      <c r="M25" s="4">
        <v>5</v>
      </c>
      <c r="N25" s="4">
        <v>15</v>
      </c>
      <c r="O25" s="4">
        <v>30</v>
      </c>
      <c r="P25" s="4"/>
      <c r="Q25" s="4"/>
      <c r="R25" s="4"/>
      <c r="S25" s="36"/>
      <c r="T25" s="43"/>
    </row>
    <row r="26" spans="2:20" ht="29.4" thickBot="1" x14ac:dyDescent="0.35">
      <c r="B26" s="155"/>
      <c r="C26" s="158"/>
      <c r="D26" s="132" t="s">
        <v>92</v>
      </c>
      <c r="E26" s="20"/>
      <c r="F26" s="21"/>
      <c r="G26" s="22"/>
      <c r="H26" s="10"/>
      <c r="I26" s="10"/>
      <c r="J26" s="30"/>
      <c r="K26" s="30">
        <v>1</v>
      </c>
      <c r="L26" s="30">
        <v>1</v>
      </c>
      <c r="M26" s="30">
        <v>5</v>
      </c>
      <c r="N26" s="30">
        <v>10</v>
      </c>
      <c r="O26" s="30">
        <v>20</v>
      </c>
      <c r="P26" s="30"/>
      <c r="Q26" s="30"/>
      <c r="R26" s="30"/>
      <c r="S26" s="37"/>
      <c r="T26" s="41"/>
    </row>
    <row r="27" spans="2:20" ht="29.4" thickBot="1" x14ac:dyDescent="0.35">
      <c r="B27" s="155"/>
      <c r="C27" s="156" t="s">
        <v>88</v>
      </c>
      <c r="D27" s="111" t="s">
        <v>93</v>
      </c>
      <c r="E27" s="23"/>
      <c r="F27" s="24"/>
      <c r="G27" s="25"/>
      <c r="H27" s="9"/>
      <c r="I27" s="9"/>
      <c r="J27" s="31"/>
      <c r="K27" s="31">
        <v>5</v>
      </c>
      <c r="L27" s="31">
        <v>5</v>
      </c>
      <c r="M27" s="31">
        <v>10</v>
      </c>
      <c r="N27" s="31">
        <v>25</v>
      </c>
      <c r="O27" s="31">
        <v>40</v>
      </c>
      <c r="P27" s="31"/>
      <c r="Q27" s="31"/>
      <c r="R27" s="31"/>
      <c r="S27" s="39"/>
      <c r="T27" s="44"/>
    </row>
    <row r="28" spans="2:20" ht="29.4" thickBot="1" x14ac:dyDescent="0.35">
      <c r="B28" s="155"/>
      <c r="C28" s="157"/>
      <c r="D28" s="109" t="s">
        <v>94</v>
      </c>
      <c r="E28" s="2"/>
      <c r="F28" s="17"/>
      <c r="G28" s="19"/>
      <c r="H28" s="1"/>
      <c r="I28" s="1"/>
      <c r="J28" s="4"/>
      <c r="K28" s="4">
        <v>1</v>
      </c>
      <c r="L28" s="4">
        <v>1</v>
      </c>
      <c r="M28" s="4">
        <v>2</v>
      </c>
      <c r="N28" s="4">
        <v>5</v>
      </c>
      <c r="O28" s="4">
        <v>15</v>
      </c>
      <c r="P28" s="4"/>
      <c r="Q28" s="4"/>
      <c r="R28" s="4"/>
      <c r="S28" s="36"/>
      <c r="T28" s="43"/>
    </row>
    <row r="29" spans="2:20" ht="15" thickBot="1" x14ac:dyDescent="0.35">
      <c r="B29" s="155"/>
      <c r="C29" s="157"/>
      <c r="D29" s="109" t="s">
        <v>95</v>
      </c>
      <c r="E29" s="2"/>
      <c r="F29" s="17"/>
      <c r="G29" s="19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36"/>
      <c r="T29" s="43"/>
    </row>
    <row r="30" spans="2:20" ht="15" thickBot="1" x14ac:dyDescent="0.35">
      <c r="B30" s="155"/>
      <c r="C30" s="157"/>
      <c r="D30" s="109" t="s">
        <v>96</v>
      </c>
      <c r="E30" s="2"/>
      <c r="F30" s="17"/>
      <c r="G30" s="19"/>
      <c r="H30" s="1"/>
      <c r="I30" s="1"/>
      <c r="J30" s="4"/>
      <c r="K30" s="4">
        <v>1</v>
      </c>
      <c r="L30" s="4">
        <v>1</v>
      </c>
      <c r="M30" s="4">
        <v>2</v>
      </c>
      <c r="N30" s="4">
        <v>5</v>
      </c>
      <c r="O30" s="4">
        <v>15</v>
      </c>
      <c r="P30" s="4"/>
      <c r="Q30" s="4"/>
      <c r="R30" s="4"/>
      <c r="S30" s="36"/>
      <c r="T30" s="43"/>
    </row>
    <row r="31" spans="2:20" ht="29.4" thickBot="1" x14ac:dyDescent="0.35">
      <c r="B31" s="155"/>
      <c r="C31" s="157"/>
      <c r="D31" s="109" t="s">
        <v>97</v>
      </c>
      <c r="E31" s="2"/>
      <c r="F31" s="17"/>
      <c r="G31" s="19"/>
      <c r="H31" s="1"/>
      <c r="I31" s="1"/>
      <c r="J31" s="4"/>
      <c r="K31" s="4">
        <v>1</v>
      </c>
      <c r="L31" s="4">
        <v>1</v>
      </c>
      <c r="M31" s="4">
        <v>2</v>
      </c>
      <c r="N31" s="4">
        <v>5</v>
      </c>
      <c r="O31" s="4">
        <v>15</v>
      </c>
      <c r="P31" s="4"/>
      <c r="Q31" s="4"/>
      <c r="R31" s="4"/>
      <c r="S31" s="36"/>
      <c r="T31" s="43"/>
    </row>
    <row r="32" spans="2:20" ht="15" thickBot="1" x14ac:dyDescent="0.35">
      <c r="B32" s="155"/>
      <c r="C32" s="157"/>
      <c r="D32" s="110" t="s">
        <v>98</v>
      </c>
      <c r="E32" s="26"/>
      <c r="F32" s="27"/>
      <c r="G32" s="28"/>
      <c r="H32" s="12"/>
      <c r="I32" s="12"/>
      <c r="J32" s="32"/>
      <c r="K32" s="32">
        <v>1</v>
      </c>
      <c r="L32" s="32">
        <v>1</v>
      </c>
      <c r="M32" s="32">
        <v>2</v>
      </c>
      <c r="N32" s="32">
        <v>5</v>
      </c>
      <c r="O32" s="32">
        <v>10</v>
      </c>
      <c r="P32" s="32"/>
      <c r="Q32" s="32"/>
      <c r="R32" s="32"/>
      <c r="S32" s="40"/>
      <c r="T32" s="45"/>
    </row>
    <row r="33" spans="2:20" ht="29.4" thickBot="1" x14ac:dyDescent="0.35">
      <c r="B33" s="155"/>
      <c r="C33" s="158"/>
      <c r="D33" s="110" t="s">
        <v>187</v>
      </c>
      <c r="E33" s="26"/>
      <c r="F33" s="27"/>
      <c r="G33" s="28"/>
      <c r="H33" s="12"/>
      <c r="I33" s="12"/>
      <c r="J33" s="32"/>
      <c r="K33" s="32">
        <v>1</v>
      </c>
      <c r="L33" s="32">
        <v>1</v>
      </c>
      <c r="M33" s="32">
        <v>2</v>
      </c>
      <c r="N33" s="32">
        <v>5</v>
      </c>
      <c r="O33" s="32">
        <v>15</v>
      </c>
      <c r="P33" s="32"/>
      <c r="Q33" s="32"/>
      <c r="R33" s="32"/>
      <c r="S33" s="40"/>
      <c r="T33" s="45"/>
    </row>
    <row r="34" spans="2:20" ht="29.4" thickBot="1" x14ac:dyDescent="0.35">
      <c r="B34" s="155"/>
      <c r="C34" s="159" t="s">
        <v>180</v>
      </c>
      <c r="D34" s="108" t="s">
        <v>100</v>
      </c>
      <c r="E34" s="13"/>
      <c r="F34" s="14"/>
      <c r="G34" s="15"/>
      <c r="H34" s="11"/>
      <c r="I34" s="11"/>
      <c r="J34" s="29"/>
      <c r="K34" s="29">
        <v>2</v>
      </c>
      <c r="L34" s="29">
        <v>2</v>
      </c>
      <c r="M34" s="29">
        <v>2</v>
      </c>
      <c r="N34" s="29">
        <v>5</v>
      </c>
      <c r="O34" s="29">
        <v>15</v>
      </c>
      <c r="P34" s="29"/>
      <c r="Q34" s="29"/>
      <c r="R34" s="29"/>
      <c r="S34" s="35"/>
      <c r="T34" s="42"/>
    </row>
    <row r="35" spans="2:20" ht="29.4" thickBot="1" x14ac:dyDescent="0.35">
      <c r="B35" s="155"/>
      <c r="C35" s="159"/>
      <c r="D35" s="111" t="s">
        <v>101</v>
      </c>
      <c r="E35" s="23"/>
      <c r="F35" s="24"/>
      <c r="G35" s="25"/>
      <c r="H35" s="9"/>
      <c r="I35" s="9"/>
      <c r="J35" s="31"/>
      <c r="K35" s="31"/>
      <c r="L35" s="31"/>
      <c r="M35" s="31"/>
      <c r="N35" s="31"/>
      <c r="O35" s="31"/>
      <c r="P35" s="31"/>
      <c r="Q35" s="31"/>
      <c r="R35" s="31"/>
      <c r="S35" s="39"/>
      <c r="T35" s="44"/>
    </row>
    <row r="36" spans="2:20" ht="29.4" thickBot="1" x14ac:dyDescent="0.35">
      <c r="B36" s="155"/>
      <c r="C36" s="159"/>
      <c r="D36" s="111" t="s">
        <v>188</v>
      </c>
      <c r="E36" s="23"/>
      <c r="F36" s="24"/>
      <c r="G36" s="25"/>
      <c r="H36" s="9"/>
      <c r="I36" s="9"/>
      <c r="J36" s="31"/>
      <c r="K36" s="31"/>
      <c r="L36" s="31"/>
      <c r="M36" s="31"/>
      <c r="N36" s="31"/>
      <c r="O36" s="31"/>
      <c r="P36" s="31"/>
      <c r="Q36" s="31"/>
      <c r="R36" s="31"/>
      <c r="S36" s="39"/>
      <c r="T36" s="44"/>
    </row>
    <row r="37" spans="2:20" ht="29.4" thickBot="1" x14ac:dyDescent="0.35">
      <c r="B37" s="155"/>
      <c r="C37" s="159"/>
      <c r="D37" s="109" t="s">
        <v>102</v>
      </c>
      <c r="E37" s="2"/>
      <c r="F37" s="17"/>
      <c r="G37" s="19"/>
      <c r="H37" s="1"/>
      <c r="I37" s="1"/>
      <c r="J37" s="4"/>
      <c r="K37" s="4"/>
      <c r="L37" s="4"/>
      <c r="M37" s="4"/>
      <c r="N37" s="4"/>
      <c r="O37" s="4"/>
      <c r="P37" s="4"/>
      <c r="Q37" s="4"/>
      <c r="R37" s="4"/>
      <c r="S37" s="36"/>
      <c r="T37" s="43"/>
    </row>
    <row r="38" spans="2:20" ht="29.4" thickBot="1" x14ac:dyDescent="0.35">
      <c r="B38" s="155"/>
      <c r="C38" s="159"/>
      <c r="D38" s="112" t="s">
        <v>103</v>
      </c>
      <c r="E38" s="26"/>
      <c r="F38" s="27"/>
      <c r="G38" s="28"/>
      <c r="H38" s="12"/>
      <c r="I38" s="12"/>
      <c r="J38" s="32"/>
      <c r="K38" s="32">
        <v>2</v>
      </c>
      <c r="L38" s="32">
        <v>2</v>
      </c>
      <c r="M38" s="32">
        <v>2</v>
      </c>
      <c r="N38" s="32">
        <v>5</v>
      </c>
      <c r="O38" s="32">
        <v>15</v>
      </c>
      <c r="P38" s="32"/>
      <c r="Q38" s="32"/>
      <c r="R38" s="32"/>
      <c r="S38" s="40"/>
      <c r="T38" s="45"/>
    </row>
    <row r="39" spans="2:20" ht="29.4" thickBot="1" x14ac:dyDescent="0.35">
      <c r="B39" s="155"/>
      <c r="C39" s="159"/>
      <c r="D39" s="112" t="s">
        <v>181</v>
      </c>
      <c r="E39" s="20"/>
      <c r="F39" s="21"/>
      <c r="G39" s="22"/>
      <c r="H39" s="10"/>
      <c r="I39" s="10"/>
      <c r="J39" s="30"/>
      <c r="K39" s="30"/>
      <c r="L39" s="30"/>
      <c r="M39" s="30"/>
      <c r="N39" s="30"/>
      <c r="O39" s="30"/>
      <c r="P39" s="30"/>
      <c r="Q39" s="30"/>
      <c r="R39" s="30"/>
      <c r="S39" s="37"/>
      <c r="T39" s="41"/>
    </row>
    <row r="40" spans="2:20" ht="18" customHeight="1" thickBot="1" x14ac:dyDescent="0.35">
      <c r="B40" s="153" t="s">
        <v>105</v>
      </c>
      <c r="C40" s="154" t="s">
        <v>106</v>
      </c>
      <c r="D40" s="113" t="s">
        <v>108</v>
      </c>
      <c r="E40" s="13"/>
      <c r="F40" s="14"/>
      <c r="G40" s="15"/>
      <c r="H40" s="11"/>
      <c r="I40" s="11"/>
      <c r="J40" s="29"/>
      <c r="K40" s="29"/>
      <c r="L40" s="29"/>
      <c r="M40" s="29"/>
      <c r="N40" s="29"/>
      <c r="O40" s="29"/>
      <c r="P40" s="29"/>
      <c r="Q40" s="29"/>
      <c r="R40" s="29"/>
      <c r="S40" s="35"/>
      <c r="T40" s="42"/>
    </row>
    <row r="41" spans="2:20" ht="15" thickBot="1" x14ac:dyDescent="0.35">
      <c r="B41" s="153"/>
      <c r="C41" s="154"/>
      <c r="D41" s="113" t="s">
        <v>109</v>
      </c>
      <c r="E41" s="2"/>
      <c r="F41" s="17"/>
      <c r="G41" s="19"/>
      <c r="H41" s="1"/>
      <c r="I41" s="1"/>
      <c r="J41" s="4"/>
      <c r="K41" s="4"/>
      <c r="L41" s="4"/>
      <c r="M41" s="4"/>
      <c r="N41" s="4"/>
      <c r="O41" s="4"/>
      <c r="P41" s="4"/>
      <c r="Q41" s="4"/>
      <c r="R41" s="4"/>
      <c r="S41" s="36"/>
      <c r="T41" s="43"/>
    </row>
    <row r="42" spans="2:20" ht="29.4" thickBot="1" x14ac:dyDescent="0.35">
      <c r="B42" s="153"/>
      <c r="C42" s="154"/>
      <c r="D42" s="113" t="s">
        <v>110</v>
      </c>
      <c r="E42" s="2"/>
      <c r="F42" s="17"/>
      <c r="G42" s="19"/>
      <c r="H42" s="1"/>
      <c r="I42" s="1"/>
      <c r="J42" s="4"/>
      <c r="K42" s="4"/>
      <c r="L42" s="4"/>
      <c r="M42" s="4"/>
      <c r="N42" s="4"/>
      <c r="O42" s="4"/>
      <c r="P42" s="4"/>
      <c r="Q42" s="4"/>
      <c r="R42" s="4"/>
      <c r="S42" s="36"/>
      <c r="T42" s="43"/>
    </row>
    <row r="43" spans="2:20" ht="29.4" thickBot="1" x14ac:dyDescent="0.35">
      <c r="B43" s="153"/>
      <c r="C43" s="154"/>
      <c r="D43" s="113" t="s">
        <v>111</v>
      </c>
      <c r="E43" s="2"/>
      <c r="F43" s="17"/>
      <c r="G43" s="19"/>
      <c r="H43" s="1"/>
      <c r="I43" s="1"/>
      <c r="J43" s="4"/>
      <c r="K43" s="4"/>
      <c r="L43" s="4"/>
      <c r="M43" s="4"/>
      <c r="N43" s="4"/>
      <c r="O43" s="4"/>
      <c r="P43" s="4"/>
      <c r="Q43" s="4"/>
      <c r="R43" s="4"/>
      <c r="S43" s="36"/>
      <c r="T43" s="43"/>
    </row>
    <row r="44" spans="2:20" ht="29.4" thickBot="1" x14ac:dyDescent="0.35">
      <c r="B44" s="153"/>
      <c r="C44" s="154"/>
      <c r="D44" s="113" t="s">
        <v>112</v>
      </c>
      <c r="E44" s="2"/>
      <c r="F44" s="17"/>
      <c r="G44" s="19"/>
      <c r="H44" s="1"/>
      <c r="I44" s="1"/>
      <c r="J44" s="4"/>
      <c r="K44" s="4"/>
      <c r="L44" s="4"/>
      <c r="M44" s="4"/>
      <c r="N44" s="4"/>
      <c r="O44" s="4"/>
      <c r="P44" s="4"/>
      <c r="Q44" s="4"/>
      <c r="R44" s="4"/>
      <c r="S44" s="36"/>
      <c r="T44" s="43"/>
    </row>
    <row r="45" spans="2:20" ht="29.4" thickBot="1" x14ac:dyDescent="0.35">
      <c r="B45" s="153"/>
      <c r="C45" s="154"/>
      <c r="D45" s="113" t="s">
        <v>113</v>
      </c>
      <c r="E45" s="2"/>
      <c r="F45" s="17"/>
      <c r="G45" s="19"/>
      <c r="H45" s="1"/>
      <c r="I45" s="1"/>
      <c r="J45" s="4"/>
      <c r="K45" s="4"/>
      <c r="L45" s="4"/>
      <c r="M45" s="4"/>
      <c r="N45" s="4"/>
      <c r="O45" s="4"/>
      <c r="P45" s="4"/>
      <c r="Q45" s="4"/>
      <c r="R45" s="4"/>
      <c r="S45" s="36"/>
      <c r="T45" s="43"/>
    </row>
    <row r="46" spans="2:20" ht="15" thickBot="1" x14ac:dyDescent="0.35">
      <c r="B46" s="153"/>
      <c r="C46" s="154"/>
      <c r="D46" s="114" t="s">
        <v>114</v>
      </c>
      <c r="E46" s="10"/>
      <c r="F46" s="10"/>
      <c r="G46" s="10"/>
      <c r="H46" s="10"/>
      <c r="I46" s="10"/>
      <c r="J46" s="30"/>
      <c r="K46" s="30"/>
      <c r="L46" s="30"/>
      <c r="M46" s="30"/>
      <c r="N46" s="30"/>
      <c r="O46" s="30"/>
      <c r="P46" s="30"/>
      <c r="Q46" s="30"/>
      <c r="R46" s="30"/>
      <c r="S46" s="37"/>
      <c r="T46" s="41"/>
    </row>
    <row r="47" spans="2:20" ht="16.2" customHeight="1" thickBot="1" x14ac:dyDescent="0.35">
      <c r="B47" s="153"/>
      <c r="C47" s="154" t="s">
        <v>107</v>
      </c>
      <c r="D47" s="113" t="s">
        <v>108</v>
      </c>
      <c r="E47" s="23"/>
      <c r="F47" s="24"/>
      <c r="G47" s="25"/>
      <c r="H47" s="9"/>
      <c r="I47" s="9"/>
      <c r="J47" s="31"/>
      <c r="K47" s="29">
        <v>10</v>
      </c>
      <c r="L47" s="29">
        <v>10</v>
      </c>
      <c r="M47" s="29">
        <v>20</v>
      </c>
      <c r="N47" s="29">
        <v>40</v>
      </c>
      <c r="O47" s="29">
        <v>80</v>
      </c>
      <c r="P47" s="31"/>
      <c r="Q47" s="31"/>
      <c r="R47" s="31"/>
      <c r="S47" s="39"/>
      <c r="T47" s="44"/>
    </row>
    <row r="48" spans="2:20" ht="15" thickBot="1" x14ac:dyDescent="0.35">
      <c r="B48" s="153"/>
      <c r="C48" s="154"/>
      <c r="D48" s="113" t="s">
        <v>109</v>
      </c>
      <c r="E48" s="2"/>
      <c r="F48" s="17"/>
      <c r="G48" s="19"/>
      <c r="H48" s="1"/>
      <c r="I48" s="1"/>
      <c r="J48" s="4"/>
      <c r="K48" s="4"/>
      <c r="L48" s="4"/>
      <c r="M48" s="4"/>
      <c r="N48" s="4"/>
      <c r="O48" s="4"/>
      <c r="P48" s="4"/>
      <c r="Q48" s="4"/>
      <c r="R48" s="4"/>
      <c r="S48" s="36"/>
      <c r="T48" s="43"/>
    </row>
    <row r="49" spans="2:20" ht="29.4" thickBot="1" x14ac:dyDescent="0.35">
      <c r="B49" s="153"/>
      <c r="C49" s="154"/>
      <c r="D49" s="113" t="s">
        <v>110</v>
      </c>
      <c r="E49" s="2"/>
      <c r="F49" s="17"/>
      <c r="G49" s="19"/>
      <c r="H49" s="1"/>
      <c r="I49" s="1"/>
      <c r="J49" s="4"/>
      <c r="K49" s="4">
        <v>2</v>
      </c>
      <c r="L49" s="4">
        <v>2</v>
      </c>
      <c r="M49" s="4">
        <v>2</v>
      </c>
      <c r="N49" s="4">
        <v>5</v>
      </c>
      <c r="O49" s="4">
        <v>20</v>
      </c>
      <c r="P49" s="4"/>
      <c r="Q49" s="4"/>
      <c r="R49" s="4"/>
      <c r="S49" s="36"/>
      <c r="T49" s="43"/>
    </row>
    <row r="50" spans="2:20" ht="43.8" customHeight="1" thickBot="1" x14ac:dyDescent="0.35">
      <c r="B50" s="153"/>
      <c r="C50" s="154"/>
      <c r="D50" s="113" t="s">
        <v>189</v>
      </c>
      <c r="E50" s="2"/>
      <c r="F50" s="17"/>
      <c r="G50" s="19"/>
      <c r="H50" s="1"/>
      <c r="I50" s="1"/>
      <c r="J50" s="4"/>
      <c r="K50" s="4">
        <v>5</v>
      </c>
      <c r="L50" s="4">
        <v>5</v>
      </c>
      <c r="M50" s="4">
        <v>10</v>
      </c>
      <c r="N50" s="4">
        <v>20</v>
      </c>
      <c r="O50" s="4">
        <v>40</v>
      </c>
      <c r="P50" s="4"/>
      <c r="Q50" s="4"/>
      <c r="R50" s="4"/>
      <c r="S50" s="36"/>
      <c r="T50" s="43"/>
    </row>
    <row r="51" spans="2:20" ht="29.4" thickBot="1" x14ac:dyDescent="0.35">
      <c r="B51" s="153"/>
      <c r="C51" s="154"/>
      <c r="D51" s="113" t="s">
        <v>112</v>
      </c>
      <c r="E51" s="2"/>
      <c r="F51" s="17"/>
      <c r="G51" s="19"/>
      <c r="H51" s="1"/>
      <c r="I51" s="1"/>
      <c r="J51" s="4"/>
      <c r="K51" s="4">
        <v>1</v>
      </c>
      <c r="L51" s="4">
        <v>1</v>
      </c>
      <c r="M51" s="4">
        <v>5</v>
      </c>
      <c r="N51" s="4">
        <v>10</v>
      </c>
      <c r="O51" s="4">
        <v>20</v>
      </c>
      <c r="P51" s="4"/>
      <c r="Q51" s="4"/>
      <c r="R51" s="4"/>
      <c r="S51" s="36"/>
      <c r="T51" s="43"/>
    </row>
    <row r="52" spans="2:20" ht="28.5" customHeight="1" thickBot="1" x14ac:dyDescent="0.35">
      <c r="B52" s="153"/>
      <c r="C52" s="154"/>
      <c r="D52" s="113" t="s">
        <v>113</v>
      </c>
      <c r="E52" s="2"/>
      <c r="F52" s="17"/>
      <c r="G52" s="19"/>
      <c r="H52" s="1"/>
      <c r="I52" s="1"/>
      <c r="J52" s="4"/>
      <c r="K52" s="4">
        <v>1</v>
      </c>
      <c r="L52" s="4">
        <v>1</v>
      </c>
      <c r="M52" s="4">
        <v>5</v>
      </c>
      <c r="N52" s="4">
        <v>10</v>
      </c>
      <c r="O52" s="4">
        <v>20</v>
      </c>
      <c r="P52" s="4"/>
      <c r="Q52" s="4"/>
      <c r="R52" s="4"/>
      <c r="S52" s="36"/>
      <c r="T52" s="43"/>
    </row>
    <row r="53" spans="2:20" ht="15" thickBot="1" x14ac:dyDescent="0.35">
      <c r="B53" s="153"/>
      <c r="C53" s="154"/>
      <c r="D53" s="116" t="s">
        <v>114</v>
      </c>
      <c r="E53" s="2"/>
      <c r="F53" s="17"/>
      <c r="G53" s="19"/>
      <c r="H53" s="1"/>
      <c r="I53" s="1"/>
      <c r="J53" s="4"/>
      <c r="K53" s="4">
        <v>1</v>
      </c>
      <c r="L53" s="4">
        <v>1</v>
      </c>
      <c r="M53" s="4">
        <v>5</v>
      </c>
      <c r="N53" s="4">
        <v>10</v>
      </c>
      <c r="O53" s="4">
        <v>20</v>
      </c>
      <c r="P53" s="4"/>
      <c r="Q53" s="4"/>
      <c r="R53" s="4"/>
      <c r="S53" s="36"/>
      <c r="T53" s="43"/>
    </row>
    <row r="54" spans="2:20" ht="32.4" customHeight="1" thickBot="1" x14ac:dyDescent="0.35">
      <c r="B54" s="153"/>
      <c r="C54" s="154"/>
      <c r="D54" s="116" t="s">
        <v>185</v>
      </c>
      <c r="E54" s="2"/>
      <c r="F54" s="17"/>
      <c r="G54" s="19"/>
      <c r="H54" s="1"/>
      <c r="I54" s="1"/>
      <c r="J54" s="4"/>
      <c r="K54" s="4">
        <v>3</v>
      </c>
      <c r="L54" s="4">
        <v>3</v>
      </c>
      <c r="M54" s="4">
        <v>10</v>
      </c>
      <c r="N54" s="4">
        <v>10</v>
      </c>
      <c r="O54" s="4">
        <v>20</v>
      </c>
      <c r="P54" s="4"/>
      <c r="Q54" s="4"/>
      <c r="R54" s="4"/>
      <c r="S54" s="36"/>
      <c r="T54" s="43"/>
    </row>
    <row r="55" spans="2:20" ht="15" thickBot="1" x14ac:dyDescent="0.35">
      <c r="B55" s="153"/>
      <c r="C55" s="154"/>
      <c r="D55" s="113" t="s">
        <v>115</v>
      </c>
      <c r="E55" s="2"/>
      <c r="F55" s="17"/>
      <c r="G55" s="19"/>
      <c r="H55" s="1"/>
      <c r="I55" s="1"/>
      <c r="J55" s="4"/>
      <c r="K55" s="4">
        <v>1</v>
      </c>
      <c r="L55" s="4">
        <v>1</v>
      </c>
      <c r="M55" s="4">
        <v>1</v>
      </c>
      <c r="N55" s="4">
        <v>1</v>
      </c>
      <c r="O55" s="4">
        <v>5</v>
      </c>
      <c r="P55" s="4"/>
      <c r="Q55" s="4"/>
      <c r="R55" s="4"/>
      <c r="S55" s="36"/>
      <c r="T55" s="43"/>
    </row>
    <row r="56" spans="2:20" ht="29.4" thickBot="1" x14ac:dyDescent="0.35">
      <c r="B56" s="153"/>
      <c r="C56" s="154"/>
      <c r="D56" s="113" t="s">
        <v>116</v>
      </c>
      <c r="E56" s="2"/>
      <c r="F56" s="17"/>
      <c r="G56" s="19"/>
      <c r="H56" s="1"/>
      <c r="I56" s="1"/>
      <c r="J56" s="4"/>
      <c r="K56" s="4">
        <v>1</v>
      </c>
      <c r="L56" s="4">
        <v>1</v>
      </c>
      <c r="M56" s="4">
        <v>1</v>
      </c>
      <c r="N56" s="4">
        <v>1</v>
      </c>
      <c r="O56" s="4">
        <v>5</v>
      </c>
      <c r="P56" s="4"/>
      <c r="Q56" s="4"/>
      <c r="R56" s="4"/>
      <c r="S56" s="36"/>
      <c r="T56" s="43"/>
    </row>
    <row r="57" spans="2:20" ht="15" thickBot="1" x14ac:dyDescent="0.35">
      <c r="B57" s="153"/>
      <c r="C57" s="154"/>
      <c r="D57" s="113" t="s">
        <v>117</v>
      </c>
      <c r="E57" s="2"/>
      <c r="F57" s="17"/>
      <c r="G57" s="19"/>
      <c r="H57" s="1"/>
      <c r="I57" s="1"/>
      <c r="J57" s="4"/>
      <c r="K57" s="4">
        <v>1</v>
      </c>
      <c r="L57" s="4">
        <v>1</v>
      </c>
      <c r="M57" s="4">
        <v>1</v>
      </c>
      <c r="N57" s="4">
        <v>1</v>
      </c>
      <c r="O57" s="4">
        <v>5</v>
      </c>
      <c r="P57" s="4"/>
      <c r="Q57" s="4"/>
      <c r="R57" s="4"/>
      <c r="S57" s="36"/>
      <c r="T57" s="43"/>
    </row>
    <row r="58" spans="2:20" ht="29.4" thickBot="1" x14ac:dyDescent="0.35">
      <c r="B58" s="153"/>
      <c r="C58" s="154"/>
      <c r="D58" s="115" t="s">
        <v>118</v>
      </c>
      <c r="E58" s="26"/>
      <c r="F58" s="27"/>
      <c r="G58" s="28"/>
      <c r="H58" s="12"/>
      <c r="I58" s="12"/>
      <c r="J58" s="32"/>
      <c r="K58" s="32">
        <v>1</v>
      </c>
      <c r="L58" s="32">
        <v>1</v>
      </c>
      <c r="M58" s="32">
        <v>1</v>
      </c>
      <c r="N58" s="32">
        <v>1</v>
      </c>
      <c r="O58" s="32">
        <v>5</v>
      </c>
      <c r="P58" s="32"/>
      <c r="Q58" s="32"/>
      <c r="R58" s="32"/>
      <c r="S58" s="40"/>
      <c r="T58" s="45"/>
    </row>
    <row r="59" spans="2:20" ht="30" customHeight="1" thickBot="1" x14ac:dyDescent="0.35">
      <c r="B59" s="153"/>
      <c r="C59" s="154"/>
      <c r="D59" s="115" t="s">
        <v>190</v>
      </c>
      <c r="E59" s="26"/>
      <c r="F59" s="27"/>
      <c r="G59" s="28"/>
      <c r="H59" s="12"/>
      <c r="I59" s="12"/>
      <c r="J59" s="32"/>
      <c r="K59" s="32">
        <v>3</v>
      </c>
      <c r="L59" s="32">
        <v>3</v>
      </c>
      <c r="M59" s="32">
        <v>10</v>
      </c>
      <c r="N59" s="32">
        <v>10</v>
      </c>
      <c r="O59" s="32">
        <v>20</v>
      </c>
      <c r="P59" s="32"/>
      <c r="Q59" s="32"/>
      <c r="R59" s="32"/>
      <c r="S59" s="40"/>
      <c r="T59" s="45"/>
    </row>
    <row r="60" spans="2:20" ht="29.4" customHeight="1" x14ac:dyDescent="0.3">
      <c r="B60" s="171" t="s">
        <v>119</v>
      </c>
      <c r="C60" s="143" t="s">
        <v>120</v>
      </c>
      <c r="D60" s="101" t="s">
        <v>121</v>
      </c>
      <c r="E60" s="13"/>
      <c r="F60" s="14"/>
      <c r="G60" s="15"/>
      <c r="H60" s="11"/>
      <c r="I60" s="11"/>
      <c r="J60" s="29"/>
      <c r="K60" s="29">
        <v>1</v>
      </c>
      <c r="L60" s="29">
        <v>1</v>
      </c>
      <c r="M60" s="29">
        <v>5</v>
      </c>
      <c r="N60" s="29">
        <v>10</v>
      </c>
      <c r="O60" s="29">
        <v>20</v>
      </c>
      <c r="P60" s="29"/>
      <c r="Q60" s="29"/>
      <c r="R60" s="29"/>
      <c r="S60" s="29"/>
      <c r="T60" s="42"/>
    </row>
    <row r="61" spans="2:20" ht="28.8" x14ac:dyDescent="0.3">
      <c r="B61" s="172"/>
      <c r="C61" s="157"/>
      <c r="D61" s="106" t="s">
        <v>122</v>
      </c>
      <c r="E61" s="2"/>
      <c r="F61" s="17"/>
      <c r="G61" s="19"/>
      <c r="H61" s="1"/>
      <c r="I61" s="1"/>
      <c r="J61" s="4"/>
      <c r="K61" s="4">
        <v>2</v>
      </c>
      <c r="L61" s="4">
        <v>2</v>
      </c>
      <c r="M61" s="4">
        <v>10</v>
      </c>
      <c r="N61" s="4">
        <v>20</v>
      </c>
      <c r="O61" s="4">
        <v>40</v>
      </c>
      <c r="P61" s="4"/>
      <c r="Q61" s="4"/>
      <c r="R61" s="4"/>
      <c r="S61" s="36"/>
      <c r="T61" s="43"/>
    </row>
    <row r="62" spans="2:20" ht="43.2" x14ac:dyDescent="0.3">
      <c r="B62" s="172"/>
      <c r="C62" s="157"/>
      <c r="D62" s="106" t="s">
        <v>191</v>
      </c>
      <c r="E62" s="2"/>
      <c r="F62" s="17"/>
      <c r="G62" s="19"/>
      <c r="H62" s="1"/>
      <c r="I62" s="1"/>
      <c r="J62" s="4"/>
      <c r="K62" s="4"/>
      <c r="L62" s="4"/>
      <c r="M62" s="4"/>
      <c r="N62" s="4"/>
      <c r="O62" s="4"/>
      <c r="P62" s="4"/>
      <c r="Q62" s="4"/>
      <c r="R62" s="4"/>
      <c r="S62" s="36"/>
      <c r="T62" s="43"/>
    </row>
    <row r="63" spans="2:20" x14ac:dyDescent="0.3">
      <c r="B63" s="172"/>
      <c r="C63" s="157"/>
      <c r="D63" s="106" t="s">
        <v>123</v>
      </c>
      <c r="E63" s="2"/>
      <c r="F63" s="17"/>
      <c r="G63" s="19"/>
      <c r="H63" s="1"/>
      <c r="I63" s="1"/>
      <c r="J63" s="4"/>
      <c r="K63" s="4">
        <v>1</v>
      </c>
      <c r="L63" s="4">
        <v>1</v>
      </c>
      <c r="M63" s="4">
        <v>1</v>
      </c>
      <c r="N63" s="4">
        <v>1</v>
      </c>
      <c r="O63" s="4">
        <v>5</v>
      </c>
      <c r="P63" s="4"/>
      <c r="Q63" s="4"/>
      <c r="R63" s="4"/>
      <c r="S63" s="36"/>
      <c r="T63" s="43"/>
    </row>
    <row r="64" spans="2:20" ht="28.8" x14ac:dyDescent="0.3">
      <c r="B64" s="172"/>
      <c r="C64" s="157"/>
      <c r="D64" s="102" t="s">
        <v>124</v>
      </c>
      <c r="E64" s="2"/>
      <c r="F64" s="17"/>
      <c r="G64" s="19"/>
      <c r="H64" s="1"/>
      <c r="I64" s="1"/>
      <c r="J64" s="4"/>
      <c r="K64" s="4">
        <v>5</v>
      </c>
      <c r="L64" s="4">
        <v>5</v>
      </c>
      <c r="M64" s="4">
        <v>10</v>
      </c>
      <c r="N64" s="4">
        <v>15</v>
      </c>
      <c r="O64" s="4">
        <v>30</v>
      </c>
      <c r="P64" s="4"/>
      <c r="Q64" s="4"/>
      <c r="R64" s="4"/>
      <c r="S64" s="36"/>
      <c r="T64" s="43"/>
    </row>
    <row r="65" spans="2:20" ht="28.8" x14ac:dyDescent="0.3">
      <c r="B65" s="172"/>
      <c r="C65" s="157"/>
      <c r="D65" s="106" t="s">
        <v>125</v>
      </c>
      <c r="E65" s="2"/>
      <c r="F65" s="17"/>
      <c r="G65" s="19"/>
      <c r="H65" s="1"/>
      <c r="I65" s="1"/>
      <c r="J65" s="4"/>
      <c r="K65" s="4">
        <v>1</v>
      </c>
      <c r="L65" s="4">
        <v>1</v>
      </c>
      <c r="M65" s="4">
        <v>1</v>
      </c>
      <c r="N65" s="4">
        <v>1</v>
      </c>
      <c r="O65" s="4">
        <v>5</v>
      </c>
      <c r="P65" s="4"/>
      <c r="Q65" s="4"/>
      <c r="R65" s="4"/>
      <c r="S65" s="36"/>
      <c r="T65" s="45"/>
    </row>
    <row r="66" spans="2:20" ht="43.8" thickBot="1" x14ac:dyDescent="0.35">
      <c r="B66" s="172"/>
      <c r="C66" s="158"/>
      <c r="D66" s="106" t="s">
        <v>126</v>
      </c>
      <c r="E66" s="26"/>
      <c r="F66" s="27"/>
      <c r="G66" s="28"/>
      <c r="H66" s="12"/>
      <c r="I66" s="12"/>
      <c r="J66" s="32"/>
      <c r="K66" s="32">
        <v>1</v>
      </c>
      <c r="L66" s="32">
        <v>1</v>
      </c>
      <c r="M66" s="32">
        <v>1</v>
      </c>
      <c r="N66" s="32">
        <v>1</v>
      </c>
      <c r="O66" s="32">
        <v>5</v>
      </c>
      <c r="P66" s="32"/>
      <c r="Q66" s="32"/>
      <c r="R66" s="32"/>
      <c r="S66" s="40"/>
      <c r="T66" s="45"/>
    </row>
    <row r="67" spans="2:20" ht="43.8" thickBot="1" x14ac:dyDescent="0.35">
      <c r="B67" s="173"/>
      <c r="C67" s="175" t="s">
        <v>127</v>
      </c>
      <c r="D67" s="101" t="s">
        <v>192</v>
      </c>
      <c r="E67" s="13"/>
      <c r="F67" s="14"/>
      <c r="G67" s="15"/>
      <c r="H67" s="11"/>
      <c r="I67" s="11"/>
      <c r="J67" s="29"/>
      <c r="K67" s="29">
        <v>2</v>
      </c>
      <c r="L67" s="29">
        <v>2</v>
      </c>
      <c r="M67" s="29">
        <v>5</v>
      </c>
      <c r="N67" s="29">
        <v>15</v>
      </c>
      <c r="O67" s="29">
        <v>30</v>
      </c>
      <c r="P67" s="29"/>
      <c r="Q67" s="29"/>
      <c r="R67" s="29"/>
      <c r="S67" s="29"/>
      <c r="T67" s="42"/>
    </row>
    <row r="68" spans="2:20" ht="29.4" thickBot="1" x14ac:dyDescent="0.35">
      <c r="B68" s="173"/>
      <c r="C68" s="175"/>
      <c r="D68" s="102" t="s">
        <v>128</v>
      </c>
      <c r="E68" s="2"/>
      <c r="F68" s="17"/>
      <c r="G68" s="19"/>
      <c r="H68" s="1"/>
      <c r="I68" s="1"/>
      <c r="J68" s="4"/>
      <c r="K68" s="4">
        <v>1</v>
      </c>
      <c r="L68" s="4">
        <v>1</v>
      </c>
      <c r="M68" s="4">
        <v>2</v>
      </c>
      <c r="N68" s="4">
        <v>5</v>
      </c>
      <c r="O68" s="4">
        <v>15</v>
      </c>
      <c r="P68" s="4"/>
      <c r="Q68" s="4"/>
      <c r="R68" s="4"/>
      <c r="S68" s="4"/>
      <c r="T68" s="43"/>
    </row>
    <row r="69" spans="2:20" ht="29.4" thickBot="1" x14ac:dyDescent="0.35">
      <c r="B69" s="173"/>
      <c r="C69" s="175"/>
      <c r="D69" s="102" t="s">
        <v>129</v>
      </c>
      <c r="E69" s="2"/>
      <c r="F69" s="17"/>
      <c r="G69" s="19"/>
      <c r="H69" s="1"/>
      <c r="I69" s="1"/>
      <c r="J69" s="4"/>
      <c r="K69" s="4"/>
      <c r="L69" s="4"/>
      <c r="M69" s="4"/>
      <c r="N69" s="4"/>
      <c r="O69" s="4"/>
      <c r="P69" s="4"/>
      <c r="Q69" s="4"/>
      <c r="R69" s="4"/>
      <c r="S69" s="4"/>
      <c r="T69" s="43"/>
    </row>
    <row r="70" spans="2:20" ht="27.6" customHeight="1" thickBot="1" x14ac:dyDescent="0.35">
      <c r="B70" s="173"/>
      <c r="C70" s="175"/>
      <c r="D70" s="102" t="s">
        <v>130</v>
      </c>
      <c r="E70" s="2"/>
      <c r="F70" s="17"/>
      <c r="G70" s="19"/>
      <c r="H70" s="1"/>
      <c r="I70" s="1"/>
      <c r="J70" s="4"/>
      <c r="K70" s="4">
        <v>2</v>
      </c>
      <c r="L70" s="4">
        <v>2</v>
      </c>
      <c r="M70" s="4">
        <v>2</v>
      </c>
      <c r="N70" s="4">
        <v>5</v>
      </c>
      <c r="O70" s="4">
        <v>10</v>
      </c>
      <c r="P70" s="4"/>
      <c r="Q70" s="4"/>
      <c r="R70" s="4"/>
      <c r="S70" s="4"/>
      <c r="T70" s="43"/>
    </row>
    <row r="71" spans="2:20" ht="24.6" customHeight="1" thickBot="1" x14ac:dyDescent="0.35">
      <c r="B71" s="173"/>
      <c r="C71" s="175"/>
      <c r="D71" s="102" t="s">
        <v>131</v>
      </c>
      <c r="E71" s="2"/>
      <c r="F71" s="17"/>
      <c r="G71" s="19"/>
      <c r="H71" s="1"/>
      <c r="I71" s="1"/>
      <c r="J71" s="4"/>
      <c r="K71" s="4">
        <v>1</v>
      </c>
      <c r="L71" s="4">
        <v>1</v>
      </c>
      <c r="M71" s="4">
        <v>1</v>
      </c>
      <c r="N71" s="4">
        <v>2</v>
      </c>
      <c r="O71" s="4">
        <v>5</v>
      </c>
      <c r="P71" s="4"/>
      <c r="Q71" s="4"/>
      <c r="R71" s="4"/>
      <c r="S71" s="4"/>
      <c r="T71" s="43"/>
    </row>
    <row r="72" spans="2:20" ht="36" customHeight="1" thickBot="1" x14ac:dyDescent="0.35">
      <c r="B72" s="173"/>
      <c r="C72" s="175"/>
      <c r="D72" s="103" t="s">
        <v>132</v>
      </c>
      <c r="E72" s="20"/>
      <c r="F72" s="21"/>
      <c r="G72" s="22"/>
      <c r="H72" s="10"/>
      <c r="I72" s="10"/>
      <c r="J72" s="30"/>
      <c r="K72" s="30">
        <v>2</v>
      </c>
      <c r="L72" s="30">
        <v>2</v>
      </c>
      <c r="M72" s="30">
        <v>5</v>
      </c>
      <c r="N72" s="30">
        <v>10</v>
      </c>
      <c r="O72" s="30">
        <v>20</v>
      </c>
      <c r="P72" s="30"/>
      <c r="Q72" s="30"/>
      <c r="R72" s="30"/>
      <c r="S72" s="30"/>
      <c r="T72" s="41"/>
    </row>
    <row r="73" spans="2:20" ht="43.2" customHeight="1" x14ac:dyDescent="0.3">
      <c r="B73" s="173"/>
      <c r="C73" s="143" t="s">
        <v>133</v>
      </c>
      <c r="D73" s="101" t="s">
        <v>134</v>
      </c>
      <c r="E73" s="13"/>
      <c r="F73" s="14"/>
      <c r="G73" s="15"/>
      <c r="H73" s="11"/>
      <c r="I73" s="11"/>
      <c r="J73" s="29"/>
      <c r="K73" s="29"/>
      <c r="L73" s="29"/>
      <c r="M73" s="29"/>
      <c r="N73" s="29"/>
      <c r="O73" s="29"/>
      <c r="P73" s="29"/>
      <c r="Q73" s="29"/>
      <c r="R73" s="29"/>
      <c r="S73" s="35"/>
      <c r="T73" s="42"/>
    </row>
    <row r="74" spans="2:20" ht="33" customHeight="1" x14ac:dyDescent="0.3">
      <c r="B74" s="173"/>
      <c r="C74" s="144"/>
      <c r="D74" s="105" t="s">
        <v>135</v>
      </c>
      <c r="E74" s="23"/>
      <c r="F74" s="24"/>
      <c r="G74" s="25"/>
      <c r="H74" s="9"/>
      <c r="I74" s="9"/>
      <c r="J74" s="31"/>
      <c r="K74" s="31"/>
      <c r="L74" s="31"/>
      <c r="M74" s="31"/>
      <c r="N74" s="31"/>
      <c r="O74" s="31"/>
      <c r="P74" s="31"/>
      <c r="Q74" s="31"/>
      <c r="R74" s="31"/>
      <c r="S74" s="39"/>
      <c r="T74" s="44"/>
    </row>
    <row r="75" spans="2:20" ht="31.2" customHeight="1" x14ac:dyDescent="0.3">
      <c r="B75" s="173"/>
      <c r="C75" s="144"/>
      <c r="D75" s="105" t="s">
        <v>136</v>
      </c>
      <c r="E75" s="23"/>
      <c r="F75" s="24"/>
      <c r="G75" s="25"/>
      <c r="H75" s="9"/>
      <c r="I75" s="9"/>
      <c r="J75" s="31"/>
      <c r="K75" s="31"/>
      <c r="L75" s="31"/>
      <c r="M75" s="31"/>
      <c r="N75" s="31"/>
      <c r="O75" s="31"/>
      <c r="P75" s="31"/>
      <c r="Q75" s="31"/>
      <c r="R75" s="31"/>
      <c r="S75" s="39"/>
      <c r="T75" s="44"/>
    </row>
    <row r="76" spans="2:20" ht="45" customHeight="1" x14ac:dyDescent="0.3">
      <c r="B76" s="173"/>
      <c r="C76" s="144"/>
      <c r="D76" s="105" t="s">
        <v>138</v>
      </c>
      <c r="E76" s="23"/>
      <c r="F76" s="24"/>
      <c r="G76" s="25"/>
      <c r="H76" s="9"/>
      <c r="I76" s="9"/>
      <c r="J76" s="31"/>
      <c r="K76" s="31"/>
      <c r="L76" s="31"/>
      <c r="M76" s="31"/>
      <c r="N76" s="31"/>
      <c r="O76" s="31"/>
      <c r="P76" s="31"/>
      <c r="Q76" s="31"/>
      <c r="R76" s="31"/>
      <c r="S76" s="39"/>
      <c r="T76" s="44"/>
    </row>
    <row r="77" spans="2:20" ht="22.2" customHeight="1" x14ac:dyDescent="0.3">
      <c r="B77" s="173"/>
      <c r="C77" s="144"/>
      <c r="D77" s="105" t="s">
        <v>137</v>
      </c>
      <c r="E77" s="23"/>
      <c r="F77" s="24"/>
      <c r="G77" s="25"/>
      <c r="H77" s="9"/>
      <c r="I77" s="9"/>
      <c r="J77" s="31"/>
      <c r="K77" s="31"/>
      <c r="L77" s="31"/>
      <c r="M77" s="31"/>
      <c r="N77" s="31"/>
      <c r="O77" s="31"/>
      <c r="P77" s="31"/>
      <c r="Q77" s="31"/>
      <c r="R77" s="31"/>
      <c r="S77" s="39"/>
      <c r="T77" s="44"/>
    </row>
    <row r="78" spans="2:20" ht="29.4" thickBot="1" x14ac:dyDescent="0.35">
      <c r="B78" s="173"/>
      <c r="C78" s="145"/>
      <c r="D78" s="103" t="s">
        <v>139</v>
      </c>
      <c r="E78" s="20"/>
      <c r="F78" s="21"/>
      <c r="G78" s="22"/>
      <c r="H78" s="10"/>
      <c r="I78" s="10"/>
      <c r="J78" s="30"/>
      <c r="K78" s="30"/>
      <c r="L78" s="30"/>
      <c r="M78" s="30"/>
      <c r="N78" s="30"/>
      <c r="O78" s="30"/>
      <c r="P78" s="30"/>
      <c r="Q78" s="30"/>
      <c r="R78" s="30"/>
      <c r="S78" s="37"/>
      <c r="T78" s="41"/>
    </row>
    <row r="79" spans="2:20" ht="57.6" x14ac:dyDescent="0.3">
      <c r="B79" s="173"/>
      <c r="C79" s="144" t="s">
        <v>140</v>
      </c>
      <c r="D79" s="133" t="s">
        <v>141</v>
      </c>
      <c r="E79" s="134"/>
      <c r="F79" s="135"/>
      <c r="G79" s="136"/>
      <c r="H79" s="137"/>
      <c r="I79" s="137"/>
      <c r="J79" s="138"/>
      <c r="K79" s="138"/>
      <c r="L79" s="138"/>
      <c r="M79" s="138"/>
      <c r="N79" s="138"/>
      <c r="O79" s="138"/>
      <c r="P79" s="138"/>
      <c r="Q79" s="138"/>
      <c r="R79" s="138"/>
      <c r="S79" s="139"/>
      <c r="T79" s="140"/>
    </row>
    <row r="80" spans="2:20" ht="28.8" x14ac:dyDescent="0.3">
      <c r="B80" s="173"/>
      <c r="C80" s="144"/>
      <c r="D80" s="106" t="s">
        <v>142</v>
      </c>
      <c r="E80" s="26"/>
      <c r="F80" s="27"/>
      <c r="G80" s="28"/>
      <c r="H80" s="12"/>
      <c r="I80" s="12"/>
      <c r="J80" s="32"/>
      <c r="K80" s="32"/>
      <c r="L80" s="32"/>
      <c r="M80" s="32"/>
      <c r="N80" s="32"/>
      <c r="O80" s="32"/>
      <c r="P80" s="32"/>
      <c r="Q80" s="32"/>
      <c r="R80" s="32"/>
      <c r="S80" s="40"/>
      <c r="T80" s="45"/>
    </row>
    <row r="81" spans="2:20" ht="28.8" x14ac:dyDescent="0.3">
      <c r="B81" s="173"/>
      <c r="C81" s="144"/>
      <c r="D81" s="106" t="s">
        <v>143</v>
      </c>
      <c r="E81" s="26"/>
      <c r="F81" s="27"/>
      <c r="G81" s="28"/>
      <c r="H81" s="12"/>
      <c r="I81" s="12"/>
      <c r="J81" s="32"/>
      <c r="K81" s="32"/>
      <c r="L81" s="32"/>
      <c r="M81" s="32"/>
      <c r="N81" s="32"/>
      <c r="O81" s="32"/>
      <c r="P81" s="32"/>
      <c r="Q81" s="32"/>
      <c r="R81" s="32"/>
      <c r="S81" s="40"/>
      <c r="T81" s="45"/>
    </row>
    <row r="82" spans="2:20" ht="43.8" thickBot="1" x14ac:dyDescent="0.35">
      <c r="B82" s="173"/>
      <c r="C82" s="144"/>
      <c r="D82" s="103" t="s">
        <v>144</v>
      </c>
      <c r="E82" s="26"/>
      <c r="F82" s="27"/>
      <c r="G82" s="28"/>
      <c r="H82" s="12"/>
      <c r="I82" s="12"/>
      <c r="J82" s="32"/>
      <c r="K82" s="32"/>
      <c r="L82" s="32"/>
      <c r="M82" s="32"/>
      <c r="N82" s="32"/>
      <c r="O82" s="32"/>
      <c r="P82" s="32"/>
      <c r="Q82" s="32"/>
      <c r="R82" s="32"/>
      <c r="S82" s="40"/>
      <c r="T82" s="45"/>
    </row>
    <row r="83" spans="2:20" ht="29.4" thickBot="1" x14ac:dyDescent="0.35">
      <c r="B83" s="173"/>
      <c r="C83" s="145"/>
      <c r="D83" s="103" t="s">
        <v>194</v>
      </c>
      <c r="E83" s="20"/>
      <c r="F83" s="21"/>
      <c r="G83" s="22"/>
      <c r="H83" s="10"/>
      <c r="I83" s="10"/>
      <c r="J83" s="30"/>
      <c r="K83" s="30"/>
      <c r="L83" s="30"/>
      <c r="M83" s="30"/>
      <c r="N83" s="30"/>
      <c r="O83" s="30"/>
      <c r="P83" s="30"/>
      <c r="Q83" s="30"/>
      <c r="R83" s="30"/>
      <c r="S83" s="37"/>
      <c r="T83" s="41"/>
    </row>
    <row r="84" spans="2:20" ht="43.2" x14ac:dyDescent="0.3">
      <c r="B84" s="173"/>
      <c r="C84" s="144" t="s">
        <v>175</v>
      </c>
      <c r="D84" s="133" t="s">
        <v>176</v>
      </c>
      <c r="E84" s="134"/>
      <c r="F84" s="135"/>
      <c r="G84" s="136"/>
      <c r="H84" s="137"/>
      <c r="I84" s="137"/>
      <c r="J84" s="138"/>
      <c r="K84" s="138">
        <v>2</v>
      </c>
      <c r="L84" s="138">
        <v>2</v>
      </c>
      <c r="M84" s="138">
        <v>5</v>
      </c>
      <c r="N84" s="138">
        <v>10</v>
      </c>
      <c r="O84" s="138">
        <v>20</v>
      </c>
      <c r="P84" s="138"/>
      <c r="Q84" s="138"/>
      <c r="R84" s="138"/>
      <c r="S84" s="139"/>
      <c r="T84" s="140"/>
    </row>
    <row r="85" spans="2:20" ht="28.8" x14ac:dyDescent="0.3">
      <c r="B85" s="173"/>
      <c r="C85" s="157"/>
      <c r="D85" s="106" t="s">
        <v>177</v>
      </c>
      <c r="E85" s="26"/>
      <c r="F85" s="27"/>
      <c r="G85" s="28"/>
      <c r="H85" s="12"/>
      <c r="I85" s="12"/>
      <c r="J85" s="32"/>
      <c r="K85" s="32">
        <v>1</v>
      </c>
      <c r="L85" s="32">
        <v>1</v>
      </c>
      <c r="M85" s="32">
        <v>2</v>
      </c>
      <c r="N85" s="32">
        <v>5</v>
      </c>
      <c r="O85" s="32">
        <v>10</v>
      </c>
      <c r="P85" s="32"/>
      <c r="Q85" s="32"/>
      <c r="R85" s="32"/>
      <c r="S85" s="40"/>
      <c r="T85" s="45"/>
    </row>
    <row r="86" spans="2:20" ht="28.8" x14ac:dyDescent="0.3">
      <c r="B86" s="173"/>
      <c r="C86" s="157"/>
      <c r="D86" s="106" t="s">
        <v>178</v>
      </c>
      <c r="E86" s="26"/>
      <c r="F86" s="27"/>
      <c r="G86" s="28"/>
      <c r="H86" s="12"/>
      <c r="I86" s="12"/>
      <c r="J86" s="32"/>
      <c r="K86" s="32">
        <v>1</v>
      </c>
      <c r="L86" s="32">
        <v>1</v>
      </c>
      <c r="M86" s="32">
        <v>2</v>
      </c>
      <c r="N86" s="32">
        <v>5</v>
      </c>
      <c r="O86" s="32">
        <v>10</v>
      </c>
      <c r="P86" s="32"/>
      <c r="Q86" s="32"/>
      <c r="R86" s="32"/>
      <c r="S86" s="40"/>
      <c r="T86" s="45"/>
    </row>
    <row r="87" spans="2:20" ht="15" thickBot="1" x14ac:dyDescent="0.35">
      <c r="B87" s="173"/>
      <c r="C87" s="158"/>
      <c r="D87" s="103"/>
      <c r="E87" s="20"/>
      <c r="F87" s="21"/>
      <c r="G87" s="22"/>
      <c r="H87" s="10"/>
      <c r="I87" s="10"/>
      <c r="J87" s="30"/>
      <c r="K87" s="30"/>
      <c r="L87" s="30"/>
      <c r="M87" s="30"/>
      <c r="N87" s="30"/>
      <c r="O87" s="30"/>
      <c r="P87" s="30"/>
      <c r="Q87" s="30"/>
      <c r="R87" s="30"/>
      <c r="S87" s="37"/>
      <c r="T87" s="41"/>
    </row>
    <row r="88" spans="2:20" ht="43.2" x14ac:dyDescent="0.3">
      <c r="B88" s="173"/>
      <c r="C88" s="144" t="s">
        <v>169</v>
      </c>
      <c r="D88" s="133" t="s">
        <v>170</v>
      </c>
      <c r="E88" s="134"/>
      <c r="F88" s="135"/>
      <c r="G88" s="136"/>
      <c r="H88" s="137"/>
      <c r="I88" s="137"/>
      <c r="J88" s="138"/>
      <c r="K88" s="138">
        <v>5</v>
      </c>
      <c r="L88" s="138">
        <v>5</v>
      </c>
      <c r="M88" s="138">
        <v>10</v>
      </c>
      <c r="N88" s="138">
        <v>15</v>
      </c>
      <c r="O88" s="138">
        <v>30</v>
      </c>
      <c r="P88" s="138"/>
      <c r="Q88" s="138"/>
      <c r="R88" s="138"/>
      <c r="S88" s="139"/>
      <c r="T88" s="140"/>
    </row>
    <row r="89" spans="2:20" ht="28.8" x14ac:dyDescent="0.3">
      <c r="B89" s="173"/>
      <c r="C89" s="144"/>
      <c r="D89" s="106" t="s">
        <v>171</v>
      </c>
      <c r="E89" s="26"/>
      <c r="F89" s="27"/>
      <c r="G89" s="28"/>
      <c r="H89" s="12"/>
      <c r="I89" s="12"/>
      <c r="J89" s="32"/>
      <c r="K89" s="32">
        <v>2</v>
      </c>
      <c r="L89" s="32">
        <v>2</v>
      </c>
      <c r="M89" s="32">
        <v>2</v>
      </c>
      <c r="N89" s="32">
        <v>5</v>
      </c>
      <c r="O89" s="32">
        <v>10</v>
      </c>
      <c r="P89" s="32"/>
      <c r="Q89" s="32"/>
      <c r="R89" s="32"/>
      <c r="S89" s="40"/>
      <c r="T89" s="45"/>
    </row>
    <row r="90" spans="2:20" x14ac:dyDescent="0.3">
      <c r="B90" s="173"/>
      <c r="C90" s="144"/>
      <c r="D90" s="106" t="s">
        <v>193</v>
      </c>
      <c r="E90" s="26"/>
      <c r="F90" s="27"/>
      <c r="G90" s="28"/>
      <c r="H90" s="12"/>
      <c r="I90" s="12"/>
      <c r="J90" s="32"/>
      <c r="K90" s="32">
        <v>1</v>
      </c>
      <c r="L90" s="32">
        <v>1</v>
      </c>
      <c r="M90" s="32">
        <v>1</v>
      </c>
      <c r="N90" s="32">
        <v>2</v>
      </c>
      <c r="O90" s="32">
        <v>5</v>
      </c>
      <c r="P90" s="32"/>
      <c r="Q90" s="32"/>
      <c r="R90" s="32"/>
      <c r="S90" s="40"/>
      <c r="T90" s="45"/>
    </row>
    <row r="91" spans="2:20" ht="28.8" x14ac:dyDescent="0.3">
      <c r="B91" s="173"/>
      <c r="C91" s="144"/>
      <c r="D91" s="106" t="s">
        <v>172</v>
      </c>
      <c r="E91" s="26"/>
      <c r="F91" s="27"/>
      <c r="G91" s="28"/>
      <c r="H91" s="12"/>
      <c r="I91" s="12"/>
      <c r="J91" s="32"/>
      <c r="K91" s="32"/>
      <c r="L91" s="32"/>
      <c r="M91" s="32"/>
      <c r="N91" s="32"/>
      <c r="O91" s="32"/>
      <c r="P91" s="32"/>
      <c r="Q91" s="32"/>
      <c r="R91" s="32"/>
      <c r="S91" s="40"/>
      <c r="T91" s="45"/>
    </row>
    <row r="92" spans="2:20" ht="29.4" thickBot="1" x14ac:dyDescent="0.35">
      <c r="B92" s="174"/>
      <c r="C92" s="145"/>
      <c r="D92" s="103" t="s">
        <v>173</v>
      </c>
      <c r="E92" s="20"/>
      <c r="F92" s="21"/>
      <c r="G92" s="22"/>
      <c r="H92" s="10"/>
      <c r="I92" s="10"/>
      <c r="J92" s="30"/>
      <c r="K92" s="30">
        <v>2</v>
      </c>
      <c r="L92" s="30">
        <v>2</v>
      </c>
      <c r="M92" s="30">
        <v>2</v>
      </c>
      <c r="N92" s="30">
        <v>5</v>
      </c>
      <c r="O92" s="30">
        <v>10</v>
      </c>
      <c r="P92" s="30"/>
      <c r="Q92" s="30"/>
      <c r="R92" s="30"/>
      <c r="S92" s="37"/>
      <c r="T92" s="41"/>
    </row>
    <row r="93" spans="2:20" ht="45" customHeight="1" x14ac:dyDescent="0.3">
      <c r="B93" s="160" t="s">
        <v>145</v>
      </c>
      <c r="C93" s="163"/>
      <c r="D93" s="120" t="s">
        <v>146</v>
      </c>
      <c r="E93" s="11"/>
      <c r="F93" s="11"/>
      <c r="G93" s="11"/>
      <c r="H93" s="11"/>
      <c r="I93" s="11"/>
      <c r="J93" s="29"/>
      <c r="K93" s="29">
        <v>2</v>
      </c>
      <c r="L93" s="29">
        <v>2</v>
      </c>
      <c r="M93" s="29">
        <v>5</v>
      </c>
      <c r="N93" s="29">
        <v>10</v>
      </c>
      <c r="O93" s="29">
        <v>20</v>
      </c>
      <c r="P93" s="29"/>
      <c r="Q93" s="29"/>
      <c r="R93" s="29"/>
      <c r="S93" s="35"/>
      <c r="T93" s="42"/>
    </row>
    <row r="94" spans="2:20" ht="31.2" customHeight="1" x14ac:dyDescent="0.3">
      <c r="B94" s="161"/>
      <c r="C94" s="164"/>
      <c r="D94" s="121" t="s">
        <v>184</v>
      </c>
      <c r="E94" s="9"/>
      <c r="F94" s="9"/>
      <c r="G94" s="9"/>
      <c r="H94" s="9"/>
      <c r="I94" s="9"/>
      <c r="J94" s="31"/>
      <c r="K94" s="31">
        <v>5</v>
      </c>
      <c r="L94" s="31">
        <v>5</v>
      </c>
      <c r="M94" s="31">
        <v>10</v>
      </c>
      <c r="N94" s="31">
        <v>15</v>
      </c>
      <c r="O94" s="31">
        <v>30</v>
      </c>
      <c r="P94" s="31"/>
      <c r="Q94" s="31"/>
      <c r="R94" s="31"/>
      <c r="S94" s="39"/>
      <c r="T94" s="44"/>
    </row>
    <row r="95" spans="2:20" ht="28.8" customHeight="1" x14ac:dyDescent="0.3">
      <c r="B95" s="161"/>
      <c r="C95" s="164"/>
      <c r="D95" s="121" t="s">
        <v>147</v>
      </c>
      <c r="E95" s="9"/>
      <c r="F95" s="9"/>
      <c r="G95" s="9"/>
      <c r="H95" s="9"/>
      <c r="I95" s="9"/>
      <c r="J95" s="31"/>
      <c r="K95" s="31"/>
      <c r="L95" s="31"/>
      <c r="M95" s="31"/>
      <c r="N95" s="31"/>
      <c r="O95" s="31"/>
      <c r="P95" s="31"/>
      <c r="Q95" s="31"/>
      <c r="R95" s="31"/>
      <c r="S95" s="39"/>
      <c r="T95" s="44"/>
    </row>
    <row r="96" spans="2:20" ht="29.4" customHeight="1" x14ac:dyDescent="0.3">
      <c r="B96" s="161"/>
      <c r="C96" s="164"/>
      <c r="D96" s="121" t="s">
        <v>148</v>
      </c>
      <c r="E96" s="9"/>
      <c r="F96" s="9"/>
      <c r="G96" s="9"/>
      <c r="H96" s="9"/>
      <c r="I96" s="9"/>
      <c r="J96" s="31"/>
      <c r="K96" s="31"/>
      <c r="L96" s="31"/>
      <c r="M96" s="31"/>
      <c r="N96" s="31"/>
      <c r="O96" s="31"/>
      <c r="P96" s="31"/>
      <c r="Q96" s="31"/>
      <c r="R96" s="31"/>
      <c r="S96" s="39"/>
      <c r="T96" s="44"/>
    </row>
    <row r="97" spans="2:20" ht="28.8" customHeight="1" x14ac:dyDescent="0.3">
      <c r="B97" s="161"/>
      <c r="C97" s="164"/>
      <c r="D97" s="121" t="s">
        <v>149</v>
      </c>
      <c r="E97" s="9"/>
      <c r="F97" s="9"/>
      <c r="G97" s="9"/>
      <c r="H97" s="9"/>
      <c r="I97" s="9"/>
      <c r="J97" s="31"/>
      <c r="K97" s="31"/>
      <c r="L97" s="31"/>
      <c r="M97" s="31"/>
      <c r="N97" s="31"/>
      <c r="O97" s="31"/>
      <c r="P97" s="31"/>
      <c r="Q97" s="31"/>
      <c r="R97" s="31"/>
      <c r="S97" s="39"/>
      <c r="T97" s="44"/>
    </row>
    <row r="98" spans="2:20" ht="28.8" x14ac:dyDescent="0.3">
      <c r="B98" s="161"/>
      <c r="C98" s="164"/>
      <c r="D98" s="122" t="s">
        <v>150</v>
      </c>
      <c r="E98" s="1"/>
      <c r="F98" s="1"/>
      <c r="G98" s="1"/>
      <c r="H98" s="1"/>
      <c r="I98" s="1"/>
      <c r="J98" s="4"/>
      <c r="K98" s="4"/>
      <c r="L98" s="4"/>
      <c r="M98" s="4"/>
      <c r="N98" s="4"/>
      <c r="O98" s="4"/>
      <c r="P98" s="4"/>
      <c r="Q98" s="4"/>
      <c r="R98" s="4"/>
      <c r="S98" s="36"/>
      <c r="T98" s="43"/>
    </row>
    <row r="99" spans="2:20" ht="28.8" x14ac:dyDescent="0.3">
      <c r="B99" s="161"/>
      <c r="C99" s="164"/>
      <c r="D99" s="122" t="s">
        <v>151</v>
      </c>
      <c r="E99" s="1"/>
      <c r="F99" s="1"/>
      <c r="G99" s="1"/>
      <c r="H99" s="1"/>
      <c r="I99" s="1"/>
      <c r="J99" s="4"/>
      <c r="K99" s="4">
        <v>2</v>
      </c>
      <c r="L99" s="4">
        <v>2</v>
      </c>
      <c r="M99" s="4">
        <v>5</v>
      </c>
      <c r="N99" s="4">
        <v>10</v>
      </c>
      <c r="O99" s="4">
        <v>20</v>
      </c>
      <c r="P99" s="4"/>
      <c r="Q99" s="4"/>
      <c r="R99" s="4"/>
      <c r="S99" s="36"/>
      <c r="T99" s="43"/>
    </row>
    <row r="100" spans="2:20" ht="43.2" x14ac:dyDescent="0.3">
      <c r="B100" s="161"/>
      <c r="C100" s="164"/>
      <c r="D100" s="122" t="s">
        <v>152</v>
      </c>
      <c r="E100" s="1"/>
      <c r="F100" s="1"/>
      <c r="G100" s="1"/>
      <c r="H100" s="1"/>
      <c r="I100" s="1"/>
      <c r="J100" s="4"/>
      <c r="K100" s="4"/>
      <c r="L100" s="4"/>
      <c r="M100" s="4"/>
      <c r="N100" s="4"/>
      <c r="O100" s="4"/>
      <c r="P100" s="4"/>
      <c r="Q100" s="4"/>
      <c r="R100" s="4"/>
      <c r="S100" s="36"/>
      <c r="T100" s="43"/>
    </row>
    <row r="101" spans="2:20" ht="43.2" x14ac:dyDescent="0.3">
      <c r="B101" s="161"/>
      <c r="C101" s="164"/>
      <c r="D101" s="122" t="s">
        <v>153</v>
      </c>
      <c r="E101" s="12"/>
      <c r="F101" s="12"/>
      <c r="G101" s="12"/>
      <c r="H101" s="12"/>
      <c r="I101" s="12"/>
      <c r="J101" s="32"/>
      <c r="K101" s="32">
        <v>2</v>
      </c>
      <c r="L101" s="32">
        <v>2</v>
      </c>
      <c r="M101" s="32">
        <v>5</v>
      </c>
      <c r="N101" s="32">
        <v>10</v>
      </c>
      <c r="O101" s="32">
        <v>20</v>
      </c>
      <c r="P101" s="32"/>
      <c r="Q101" s="32"/>
      <c r="R101" s="32"/>
      <c r="S101" s="40"/>
      <c r="T101" s="45"/>
    </row>
    <row r="102" spans="2:20" x14ac:dyDescent="0.3">
      <c r="B102" s="161"/>
      <c r="C102" s="164"/>
      <c r="D102" s="122" t="s">
        <v>183</v>
      </c>
      <c r="E102" s="12"/>
      <c r="F102" s="12"/>
      <c r="G102" s="12"/>
      <c r="H102" s="12"/>
      <c r="I102" s="12"/>
      <c r="J102" s="32"/>
      <c r="K102" s="32">
        <v>2</v>
      </c>
      <c r="L102" s="32">
        <v>2</v>
      </c>
      <c r="M102" s="32">
        <v>5</v>
      </c>
      <c r="N102" s="32">
        <v>10</v>
      </c>
      <c r="O102" s="32">
        <v>20</v>
      </c>
      <c r="P102" s="32"/>
      <c r="Q102" s="32"/>
      <c r="R102" s="32"/>
      <c r="S102" s="40"/>
      <c r="T102" s="45"/>
    </row>
    <row r="103" spans="2:20" ht="15" thickBot="1" x14ac:dyDescent="0.35">
      <c r="B103" s="162"/>
      <c r="C103" s="165"/>
      <c r="D103" s="126" t="s">
        <v>182</v>
      </c>
      <c r="E103" s="10"/>
      <c r="F103" s="10"/>
      <c r="G103" s="10"/>
      <c r="H103" s="10"/>
      <c r="I103" s="10"/>
      <c r="J103" s="30"/>
      <c r="K103" s="30">
        <v>1</v>
      </c>
      <c r="L103" s="30">
        <v>1</v>
      </c>
      <c r="M103" s="30">
        <v>1</v>
      </c>
      <c r="N103" s="30">
        <v>5</v>
      </c>
      <c r="O103" s="30">
        <v>10</v>
      </c>
      <c r="P103" s="30"/>
      <c r="Q103" s="30"/>
      <c r="R103" s="30"/>
      <c r="S103" s="37"/>
      <c r="T103" s="41"/>
    </row>
    <row r="104" spans="2:20" x14ac:dyDescent="0.3">
      <c r="B104" s="166" t="s">
        <v>154</v>
      </c>
      <c r="C104" s="168"/>
      <c r="D104" s="123" t="s">
        <v>157</v>
      </c>
      <c r="E104" s="9"/>
      <c r="F104" s="9"/>
      <c r="G104" s="9"/>
      <c r="H104" s="9"/>
      <c r="I104" s="9"/>
      <c r="J104" s="31"/>
      <c r="K104" s="31"/>
      <c r="L104" s="31"/>
      <c r="M104" s="31"/>
      <c r="N104" s="31"/>
      <c r="O104" s="31"/>
      <c r="P104" s="31"/>
      <c r="Q104" s="31"/>
      <c r="R104" s="31"/>
      <c r="S104" s="39"/>
      <c r="T104" s="44"/>
    </row>
    <row r="105" spans="2:20" x14ac:dyDescent="0.3">
      <c r="B105" s="166"/>
      <c r="C105" s="169"/>
      <c r="D105" s="118" t="s">
        <v>158</v>
      </c>
      <c r="E105" s="1"/>
      <c r="F105" s="1"/>
      <c r="G105" s="1"/>
      <c r="H105" s="1"/>
      <c r="I105" s="1"/>
      <c r="J105" s="4"/>
      <c r="K105" s="4"/>
      <c r="L105" s="4"/>
      <c r="M105" s="4"/>
      <c r="N105" s="4"/>
      <c r="O105" s="4"/>
      <c r="P105" s="4"/>
      <c r="Q105" s="4"/>
      <c r="R105" s="4"/>
      <c r="S105" s="36"/>
      <c r="T105" s="43"/>
    </row>
    <row r="106" spans="2:20" x14ac:dyDescent="0.3">
      <c r="B106" s="166"/>
      <c r="C106" s="169"/>
      <c r="D106" s="119" t="s">
        <v>159</v>
      </c>
      <c r="E106" s="1"/>
      <c r="F106" s="1"/>
      <c r="G106" s="1"/>
      <c r="H106" s="1"/>
      <c r="I106" s="1"/>
      <c r="J106" s="4"/>
      <c r="K106" s="4"/>
      <c r="L106" s="4"/>
      <c r="M106" s="4"/>
      <c r="N106" s="4"/>
      <c r="O106" s="4"/>
      <c r="P106" s="4"/>
      <c r="Q106" s="4"/>
      <c r="R106" s="4"/>
      <c r="S106" s="36"/>
      <c r="T106" s="43"/>
    </row>
    <row r="107" spans="2:20" x14ac:dyDescent="0.3">
      <c r="B107" s="166"/>
      <c r="C107" s="169"/>
      <c r="D107" s="127" t="s">
        <v>160</v>
      </c>
      <c r="E107" s="1"/>
      <c r="F107" s="1"/>
      <c r="G107" s="1"/>
      <c r="H107" s="1"/>
      <c r="I107" s="1"/>
      <c r="J107" s="4"/>
      <c r="K107" s="4"/>
      <c r="L107" s="4"/>
      <c r="M107" s="4"/>
      <c r="N107" s="4"/>
      <c r="O107" s="4"/>
      <c r="P107" s="4"/>
      <c r="Q107" s="4"/>
      <c r="R107" s="4"/>
      <c r="S107" s="36"/>
      <c r="T107" s="43"/>
    </row>
    <row r="108" spans="2:20" x14ac:dyDescent="0.3">
      <c r="B108" s="166"/>
      <c r="C108" s="169"/>
      <c r="D108" s="119" t="s">
        <v>161</v>
      </c>
      <c r="E108" s="1"/>
      <c r="F108" s="1"/>
      <c r="G108" s="1"/>
      <c r="H108" s="1"/>
      <c r="I108" s="1"/>
      <c r="J108" s="4"/>
      <c r="K108" s="4"/>
      <c r="L108" s="4"/>
      <c r="M108" s="4"/>
      <c r="N108" s="4"/>
      <c r="O108" s="4"/>
      <c r="P108" s="4"/>
      <c r="Q108" s="4"/>
      <c r="R108" s="4"/>
      <c r="S108" s="36"/>
      <c r="T108" s="43"/>
    </row>
    <row r="109" spans="2:20" x14ac:dyDescent="0.3">
      <c r="B109" s="166"/>
      <c r="C109" s="169"/>
      <c r="D109" s="124" t="s">
        <v>162</v>
      </c>
      <c r="E109" s="12"/>
      <c r="F109" s="12"/>
      <c r="G109" s="12"/>
      <c r="H109" s="12"/>
      <c r="I109" s="12"/>
      <c r="J109" s="32"/>
      <c r="K109" s="32"/>
      <c r="L109" s="32"/>
      <c r="M109" s="32"/>
      <c r="N109" s="32"/>
      <c r="O109" s="32"/>
      <c r="P109" s="32"/>
      <c r="Q109" s="32"/>
      <c r="R109" s="32"/>
      <c r="S109" s="40"/>
      <c r="T109" s="45"/>
    </row>
    <row r="110" spans="2:20" x14ac:dyDescent="0.3">
      <c r="B110" s="166"/>
      <c r="C110" s="169"/>
      <c r="D110" s="124" t="s">
        <v>163</v>
      </c>
      <c r="E110" s="12"/>
      <c r="F110" s="12"/>
      <c r="G110" s="12"/>
      <c r="H110" s="12"/>
      <c r="I110" s="12"/>
      <c r="J110" s="32"/>
      <c r="K110" s="32"/>
      <c r="L110" s="32"/>
      <c r="M110" s="32"/>
      <c r="N110" s="32"/>
      <c r="O110" s="32"/>
      <c r="P110" s="32"/>
      <c r="Q110" s="32"/>
      <c r="R110" s="32"/>
      <c r="S110" s="40"/>
      <c r="T110" s="45"/>
    </row>
    <row r="111" spans="2:20" x14ac:dyDescent="0.3">
      <c r="B111" s="166"/>
      <c r="C111" s="169"/>
      <c r="D111" s="124" t="s">
        <v>164</v>
      </c>
      <c r="E111" s="12"/>
      <c r="F111" s="12"/>
      <c r="G111" s="12"/>
      <c r="H111" s="12"/>
      <c r="I111" s="12"/>
      <c r="J111" s="32"/>
      <c r="K111" s="32"/>
      <c r="L111" s="32"/>
      <c r="M111" s="32"/>
      <c r="N111" s="32"/>
      <c r="O111" s="32"/>
      <c r="P111" s="32"/>
      <c r="Q111" s="32"/>
      <c r="R111" s="32"/>
      <c r="S111" s="40"/>
      <c r="T111" s="45"/>
    </row>
    <row r="112" spans="2:20" x14ac:dyDescent="0.3">
      <c r="B112" s="166"/>
      <c r="C112" s="169"/>
      <c r="D112" s="124" t="s">
        <v>165</v>
      </c>
      <c r="E112" s="12"/>
      <c r="F112" s="12"/>
      <c r="G112" s="12"/>
      <c r="H112" s="12"/>
      <c r="I112" s="12"/>
      <c r="J112" s="32"/>
      <c r="K112" s="32">
        <v>2</v>
      </c>
      <c r="L112" s="32">
        <v>2</v>
      </c>
      <c r="M112" s="32">
        <v>10</v>
      </c>
      <c r="N112" s="32">
        <v>15</v>
      </c>
      <c r="O112" s="32">
        <v>30</v>
      </c>
      <c r="P112" s="32"/>
      <c r="Q112" s="32"/>
      <c r="R112" s="32"/>
      <c r="S112" s="40"/>
      <c r="T112" s="45"/>
    </row>
    <row r="113" spans="2:20" x14ac:dyDescent="0.3">
      <c r="B113" s="166"/>
      <c r="C113" s="169"/>
      <c r="D113" s="128" t="s">
        <v>166</v>
      </c>
      <c r="E113" s="12"/>
      <c r="F113" s="12"/>
      <c r="G113" s="12"/>
      <c r="H113" s="12"/>
      <c r="I113" s="12"/>
      <c r="J113" s="32"/>
      <c r="K113" s="32"/>
      <c r="L113" s="32"/>
      <c r="M113" s="32"/>
      <c r="N113" s="32"/>
      <c r="O113" s="32"/>
      <c r="P113" s="32"/>
      <c r="Q113" s="32"/>
      <c r="R113" s="32"/>
      <c r="S113" s="40"/>
      <c r="T113" s="45"/>
    </row>
    <row r="114" spans="2:20" ht="15" thickBot="1" x14ac:dyDescent="0.35">
      <c r="B114" s="167"/>
      <c r="C114" s="170"/>
      <c r="D114" s="125" t="s">
        <v>156</v>
      </c>
      <c r="E114" s="10"/>
      <c r="F114" s="10"/>
      <c r="G114" s="10"/>
      <c r="H114" s="10"/>
      <c r="I114" s="10"/>
      <c r="J114" s="30"/>
      <c r="K114" s="30"/>
      <c r="L114" s="30"/>
      <c r="M114" s="30"/>
      <c r="N114" s="30"/>
      <c r="O114" s="30"/>
      <c r="P114" s="30"/>
      <c r="Q114" s="30"/>
      <c r="R114" s="30"/>
      <c r="S114" s="37"/>
      <c r="T114" s="41"/>
    </row>
    <row r="115" spans="2:20" ht="15" thickBot="1" x14ac:dyDescent="0.35"/>
    <row r="116" spans="2:20" ht="15" thickBot="1" x14ac:dyDescent="0.35">
      <c r="B116" s="7" t="s">
        <v>72</v>
      </c>
      <c r="I116" s="93" t="s">
        <v>66</v>
      </c>
      <c r="J116" s="97">
        <f t="shared" ref="J116:S116" si="0">SUM(J10:J114)</f>
        <v>8</v>
      </c>
      <c r="K116" s="97">
        <f t="shared" si="0"/>
        <v>113</v>
      </c>
      <c r="L116" s="97">
        <f t="shared" si="0"/>
        <v>119</v>
      </c>
      <c r="M116" s="97">
        <f t="shared" si="0"/>
        <v>244</v>
      </c>
      <c r="N116" s="97">
        <f t="shared" si="0"/>
        <v>462</v>
      </c>
      <c r="O116" s="97">
        <f t="shared" si="0"/>
        <v>976</v>
      </c>
      <c r="P116" s="97">
        <f t="shared" si="0"/>
        <v>0</v>
      </c>
      <c r="Q116" s="97">
        <f t="shared" si="0"/>
        <v>0</v>
      </c>
      <c r="R116" s="97">
        <f t="shared" si="0"/>
        <v>0</v>
      </c>
      <c r="S116" s="96">
        <f t="shared" si="0"/>
        <v>0</v>
      </c>
    </row>
    <row r="117" spans="2:20" x14ac:dyDescent="0.3">
      <c r="B117" s="86" t="s">
        <v>67</v>
      </c>
      <c r="C117" s="87"/>
      <c r="D117" s="1" t="s">
        <v>11</v>
      </c>
      <c r="E117" s="1" t="s">
        <v>217</v>
      </c>
      <c r="F117" s="1" t="s">
        <v>68</v>
      </c>
    </row>
    <row r="118" spans="2:20" x14ac:dyDescent="0.3">
      <c r="B118" s="98" t="str">
        <f>J9</f>
        <v>Director / Principal</v>
      </c>
      <c r="C118" s="1"/>
      <c r="D118" s="1">
        <f>J116</f>
        <v>8</v>
      </c>
      <c r="E118" s="92">
        <v>0</v>
      </c>
      <c r="F118" s="73">
        <f t="shared" ref="F118:F127" si="1">D118*E118</f>
        <v>0</v>
      </c>
    </row>
    <row r="119" spans="2:20" x14ac:dyDescent="0.3">
      <c r="B119" s="98" t="str">
        <f>K9</f>
        <v>Accredited Checker (if not director)</v>
      </c>
      <c r="C119" s="1"/>
      <c r="D119" s="1">
        <f>K116</f>
        <v>113</v>
      </c>
      <c r="E119" s="92">
        <v>0</v>
      </c>
      <c r="F119" s="73">
        <f t="shared" si="1"/>
        <v>0</v>
      </c>
    </row>
    <row r="120" spans="2:20" x14ac:dyDescent="0.3">
      <c r="B120" s="98" t="str">
        <f>L9</f>
        <v>Senior Associate Director</v>
      </c>
      <c r="C120" s="1"/>
      <c r="D120" s="1">
        <f>L116</f>
        <v>119</v>
      </c>
      <c r="E120" s="92">
        <v>0</v>
      </c>
      <c r="F120" s="73">
        <f t="shared" si="1"/>
        <v>0</v>
      </c>
    </row>
    <row r="121" spans="2:20" x14ac:dyDescent="0.3">
      <c r="B121" s="99" t="str">
        <f>M9</f>
        <v>Associate Director</v>
      </c>
      <c r="C121" s="1"/>
      <c r="D121" s="1">
        <f>M116</f>
        <v>244</v>
      </c>
      <c r="E121" s="92">
        <v>0</v>
      </c>
      <c r="F121" s="73">
        <f t="shared" si="1"/>
        <v>0</v>
      </c>
    </row>
    <row r="122" spans="2:20" x14ac:dyDescent="0.3">
      <c r="B122" s="99" t="str">
        <f>N9</f>
        <v>Senior Professional Staff (&gt;10yrs)</v>
      </c>
      <c r="C122" s="1"/>
      <c r="D122" s="1">
        <f>N116</f>
        <v>462</v>
      </c>
      <c r="E122" s="92">
        <v>0</v>
      </c>
      <c r="F122" s="73">
        <f t="shared" si="1"/>
        <v>0</v>
      </c>
    </row>
    <row r="123" spans="2:20" x14ac:dyDescent="0.3">
      <c r="B123" s="99" t="str">
        <f>O9</f>
        <v>Professional Staff (&lt;10yrs)</v>
      </c>
      <c r="C123" s="1"/>
      <c r="D123" s="1">
        <f>O116</f>
        <v>976</v>
      </c>
      <c r="E123" s="92">
        <v>0</v>
      </c>
      <c r="F123" s="73">
        <f t="shared" si="1"/>
        <v>0</v>
      </c>
    </row>
    <row r="124" spans="2:20" x14ac:dyDescent="0.3">
      <c r="B124" s="99">
        <f>P9</f>
        <v>0</v>
      </c>
      <c r="C124" s="1"/>
      <c r="D124" s="1">
        <f>P116</f>
        <v>0</v>
      </c>
      <c r="E124" s="92">
        <v>0</v>
      </c>
      <c r="F124" s="73">
        <f t="shared" si="1"/>
        <v>0</v>
      </c>
    </row>
    <row r="125" spans="2:20" x14ac:dyDescent="0.3">
      <c r="B125" s="100">
        <f>Q9</f>
        <v>0</v>
      </c>
      <c r="C125" s="1"/>
      <c r="D125" s="1">
        <f>Q116</f>
        <v>0</v>
      </c>
      <c r="E125" s="92">
        <v>0</v>
      </c>
      <c r="F125" s="73">
        <f t="shared" si="1"/>
        <v>0</v>
      </c>
    </row>
    <row r="126" spans="2:20" x14ac:dyDescent="0.3">
      <c r="B126" s="100">
        <f>R9</f>
        <v>0</v>
      </c>
      <c r="C126" s="1"/>
      <c r="D126" s="1">
        <f>R116</f>
        <v>0</v>
      </c>
      <c r="E126" s="92">
        <v>0</v>
      </c>
      <c r="F126" s="73">
        <f t="shared" si="1"/>
        <v>0</v>
      </c>
    </row>
    <row r="127" spans="2:20" x14ac:dyDescent="0.3">
      <c r="B127" s="100">
        <f>S9</f>
        <v>0</v>
      </c>
      <c r="C127" s="1"/>
      <c r="D127" s="1">
        <f>S116</f>
        <v>0</v>
      </c>
      <c r="E127" s="92">
        <v>0</v>
      </c>
      <c r="F127" s="73">
        <f t="shared" si="1"/>
        <v>0</v>
      </c>
    </row>
    <row r="128" spans="2:20" x14ac:dyDescent="0.3">
      <c r="B128" s="1"/>
      <c r="C128" s="1"/>
      <c r="D128" s="8" t="s">
        <v>71</v>
      </c>
      <c r="E128" s="1"/>
      <c r="F128" s="88">
        <f>SUM(F118:F127)</f>
        <v>0</v>
      </c>
    </row>
    <row r="129" spans="2:6" x14ac:dyDescent="0.3">
      <c r="D129" s="5" t="s">
        <v>69</v>
      </c>
      <c r="E129" s="89">
        <v>0.1</v>
      </c>
      <c r="F129" s="90">
        <f>F128*E129</f>
        <v>0</v>
      </c>
    </row>
    <row r="130" spans="2:6" x14ac:dyDescent="0.3">
      <c r="D130" s="5" t="s">
        <v>70</v>
      </c>
      <c r="F130" s="91">
        <f>F128+F129</f>
        <v>0</v>
      </c>
    </row>
    <row r="131" spans="2:6" x14ac:dyDescent="0.3">
      <c r="D131" s="5" t="s">
        <v>197</v>
      </c>
      <c r="E131">
        <f>SUM(D118:D127)*8</f>
        <v>15376</v>
      </c>
    </row>
    <row r="132" spans="2:6" x14ac:dyDescent="0.3">
      <c r="B132" t="s">
        <v>218</v>
      </c>
    </row>
  </sheetData>
  <mergeCells count="25">
    <mergeCell ref="B93:B103"/>
    <mergeCell ref="C93:C103"/>
    <mergeCell ref="B104:B114"/>
    <mergeCell ref="C104:C114"/>
    <mergeCell ref="B60:B92"/>
    <mergeCell ref="C60:C66"/>
    <mergeCell ref="C67:C72"/>
    <mergeCell ref="C73:C78"/>
    <mergeCell ref="C79:C83"/>
    <mergeCell ref="C84:C87"/>
    <mergeCell ref="C88:C92"/>
    <mergeCell ref="B23:B39"/>
    <mergeCell ref="C23:C26"/>
    <mergeCell ref="C27:C33"/>
    <mergeCell ref="C34:C39"/>
    <mergeCell ref="B40:B59"/>
    <mergeCell ref="C40:C46"/>
    <mergeCell ref="C47:C59"/>
    <mergeCell ref="B14:B22"/>
    <mergeCell ref="C14:C22"/>
    <mergeCell ref="B8:C8"/>
    <mergeCell ref="E8:G8"/>
    <mergeCell ref="J8:S8"/>
    <mergeCell ref="B10:B13"/>
    <mergeCell ref="C10:C13"/>
  </mergeCells>
  <dataValidations disablePrompts="1" count="2">
    <dataValidation type="list" allowBlank="1" showInputMessage="1" showErrorMessage="1" sqref="I7" xr:uid="{BBA59474-D348-4AD0-88EA-2D38C5DCF3BC}">
      <formula1>"Days, Weeks, Months"</formula1>
    </dataValidation>
    <dataValidation type="list" allowBlank="1" showInputMessage="1" showErrorMessage="1" sqref="M7" xr:uid="{6BB3BFE7-7506-4E0D-8689-B47D8E60E1E9}">
      <formula1>"Hours, Days, Weeks,"</formula1>
    </dataValidation>
  </dataValidations>
  <pageMargins left="0.23622047244094491" right="0.17" top="0.74803149606299213" bottom="0.74803149606299213" header="0.31496062992125984" footer="0.31496062992125984"/>
  <pageSetup paperSize="8" scale="79" fitToHeight="0" orientation="landscape" horizontalDpi="1200" verticalDpi="1200" r:id="rId1"/>
  <headerFooter>
    <oddHeader>&amp;L&amp;G</oddHeader>
  </headerFooter>
  <legacyDrawingHF r:id="rId2"/>
</worksheet>
</file>

<file path=docMetadata/LabelInfo.xml><?xml version="1.0" encoding="utf-8"?>
<clbl:labelList xmlns:clbl="http://schemas.microsoft.com/office/2020/mipLabelMetadata">
  <clbl:label id="{71e8007d-0344-4ee5-bb02-8f24bdb7d471}" enabled="1" method="Standard" siteId="{bb0f7126-b1c5-4f3e-8ca1-2b24f0f7462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Instruction</vt:lpstr>
      <vt:lpstr>Project Data</vt:lpstr>
      <vt:lpstr>AC VAF Low C</vt:lpstr>
      <vt:lpstr>AC VAF Med C</vt:lpstr>
      <vt:lpstr>AC VAF High C</vt:lpstr>
      <vt:lpstr>'Project Data'!Print_Area</vt:lpstr>
      <vt:lpstr>'AC VAF High C'!Print_Titles</vt:lpstr>
      <vt:lpstr>'AC VAF Low C'!Print_Titles</vt:lpstr>
      <vt:lpstr>'AC VAF Med 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KaiYea Soh</dc:creator>
  <cp:lastModifiedBy>Jason Tan</cp:lastModifiedBy>
  <cp:lastPrinted>2026-07-07T12:59:31Z</cp:lastPrinted>
  <dcterms:created xsi:type="dcterms:W3CDTF">2025-01-07T02:56:11Z</dcterms:created>
  <dcterms:modified xsi:type="dcterms:W3CDTF">2026-09-19T07:51:29Z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9efa9f-42fe-4312-9503-c89a219c0830_Enabled">
    <vt:lpwstr>true</vt:lpwstr>
  </property>
  <property fmtid="{D5CDD505-2E9C-101B-9397-08002B2CF9AE}" pid="3" name="MSIP_Label_f49efa9f-42fe-4312-9503-c89a219c0830_SetDate">
    <vt:lpwstr>2025-01-07T07:40:45Z</vt:lpwstr>
  </property>
  <property fmtid="{D5CDD505-2E9C-101B-9397-08002B2CF9AE}" pid="4" name="MSIP_Label_f49efa9f-42fe-4312-9503-c89a219c0830_Method">
    <vt:lpwstr>Standard</vt:lpwstr>
  </property>
  <property fmtid="{D5CDD505-2E9C-101B-9397-08002B2CF9AE}" pid="5" name="MSIP_Label_f49efa9f-42fe-4312-9503-c89a219c0830_Name">
    <vt:lpwstr>MM RESTRICTED</vt:lpwstr>
  </property>
  <property fmtid="{D5CDD505-2E9C-101B-9397-08002B2CF9AE}" pid="6" name="MSIP_Label_f49efa9f-42fe-4312-9503-c89a219c0830_SiteId">
    <vt:lpwstr>a2bed0c4-5957-4f73-b0c2-a811407590fb</vt:lpwstr>
  </property>
  <property fmtid="{D5CDD505-2E9C-101B-9397-08002B2CF9AE}" pid="7" name="MSIP_Label_f49efa9f-42fe-4312-9503-c89a219c0830_ActionId">
    <vt:lpwstr>6f950396-ad5c-44e9-8def-728ba8c4c104</vt:lpwstr>
  </property>
  <property fmtid="{D5CDD505-2E9C-101B-9397-08002B2CF9AE}" pid="8" name="MSIP_Label_f49efa9f-42fe-4312-9503-c89a219c0830_ContentBits">
    <vt:lpwstr>2</vt:lpwstr>
  </property>
</Properties>
</file>